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jnova\AppData\Local\Microsoft\Windows\INetCache\Content.Outlook\EKYW6WC8\"/>
    </mc:Choice>
  </mc:AlternateContent>
  <bookViews>
    <workbookView xWindow="0" yWindow="0" windowWidth="28800" windowHeight="11610" tabRatio="715"/>
  </bookViews>
  <sheets>
    <sheet name="graf spolufin banky 31.12.2018" sheetId="8" r:id="rId1"/>
    <sheet name="graf spolufin leas. sp 31.12.18" sheetId="9" r:id="rId2"/>
    <sheet name="graf spolufin vše k 31.12.2018 " sheetId="6" r:id="rId3"/>
    <sheet name="tabulka vše k 31.12.2018" sheetId="10" r:id="rId4"/>
    <sheet name="Kopie objektu Expanze spoluprac" sheetId="4" state="hidden" r:id="rId5"/>
  </sheets>
  <definedNames>
    <definedName name="_xlnm._FilterDatabase" localSheetId="0" hidden="1">'graf spolufin banky 31.12.2018'!$A$1:$B$15</definedName>
    <definedName name="_xlnm._FilterDatabase" localSheetId="4" hidden="1">'Kopie objektu Expanze spoluprac'!$A$1:$H$100</definedName>
    <definedName name="_xlnm.Print_Area" localSheetId="3">'tabulka vše k 31.12.2018'!$A$1:$D$30</definedName>
  </definedNames>
  <calcPr calcId="162913"/>
</workbook>
</file>

<file path=xl/calcChain.xml><?xml version="1.0" encoding="utf-8"?>
<calcChain xmlns="http://schemas.openxmlformats.org/spreadsheetml/2006/main">
  <c r="C23" i="10" l="1"/>
  <c r="B26" i="10"/>
  <c r="B23" i="10"/>
  <c r="C4" i="6" l="1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3" i="6"/>
  <c r="C22" i="6" s="1"/>
  <c r="B28" i="10"/>
  <c r="C21" i="6"/>
  <c r="B30" i="10" l="1"/>
  <c r="C205" i="4"/>
</calcChain>
</file>

<file path=xl/sharedStrings.xml><?xml version="1.0" encoding="utf-8"?>
<sst xmlns="http://schemas.openxmlformats.org/spreadsheetml/2006/main" count="1098" uniqueCount="387">
  <si>
    <t>NAZEV_FIRMY_L</t>
  </si>
  <si>
    <t>KOD_UVER_BAN_PL_N</t>
  </si>
  <si>
    <t>VYSE_UV_SPOLUFIN</t>
  </si>
  <si>
    <t>KOD_MENY_SPOLUFIN</t>
  </si>
  <si>
    <t>CIS_OBCH_PRIP</t>
  </si>
  <si>
    <t>VYSE_UV_PRO_UV</t>
  </si>
  <si>
    <t>NAZ_FIR_KL</t>
  </si>
  <si>
    <t>INICIALIZ</t>
  </si>
  <si>
    <t>Erste Leasing, a.s.</t>
  </si>
  <si>
    <t>Neuvedeno</t>
  </si>
  <si>
    <t>29</t>
  </si>
  <si>
    <t>2017-1460</t>
  </si>
  <si>
    <t>JIZERSKOHORSKÁ STROJÍRNA, spol. s r.o.</t>
  </si>
  <si>
    <t>Česká spořitelna, a.s.</t>
  </si>
  <si>
    <t>00</t>
  </si>
  <si>
    <t>2017-2549</t>
  </si>
  <si>
    <t>SVOBODA-výroba domácích knedlíků, s.r.o.</t>
  </si>
  <si>
    <t>2018-4029</t>
  </si>
  <si>
    <t>Fojt Jaromír</t>
  </si>
  <si>
    <t>Oberbank AG pobočka Česká republika</t>
  </si>
  <si>
    <t>2017-2409</t>
  </si>
  <si>
    <t>Bagoňová Helena</t>
  </si>
  <si>
    <t>ČSOB Leasing, a.s.</t>
  </si>
  <si>
    <t>Československá obchodní banka, a.s.</t>
  </si>
  <si>
    <t>2018-2163</t>
  </si>
  <si>
    <t>NEJEZ stavebně zámečnické práce, spol. s r.o.</t>
  </si>
  <si>
    <t>UniCredit Bank Czech Republic and Slovakia, a.s.</t>
  </si>
  <si>
    <t>2018-2010</t>
  </si>
  <si>
    <t>U KULATÉHO STOLU s.r.o.</t>
  </si>
  <si>
    <t>UniCredit Leasing CZ, a.s.</t>
  </si>
  <si>
    <t>2018-2113</t>
  </si>
  <si>
    <t>ENI.INE, s.r.o.</t>
  </si>
  <si>
    <t>2017-2374</t>
  </si>
  <si>
    <t>Stach s.r.o.</t>
  </si>
  <si>
    <t>2017-2422</t>
  </si>
  <si>
    <t>ADOZ, s.r.o.</t>
  </si>
  <si>
    <t>2017-4216</t>
  </si>
  <si>
    <t>IMAGE - PRINT CZ, s.r.o.</t>
  </si>
  <si>
    <t>2017-4372</t>
  </si>
  <si>
    <t>GESSERIT s.r.o.</t>
  </si>
  <si>
    <t>Raiffeisenbank a.s.</t>
  </si>
  <si>
    <t>2017-3345</t>
  </si>
  <si>
    <t>ALTIN JM GROUP s.r.o.</t>
  </si>
  <si>
    <t>2017-3293</t>
  </si>
  <si>
    <t>KOVOTREND s.r.o.</t>
  </si>
  <si>
    <t>2018-5078</t>
  </si>
  <si>
    <t>Karpem Reality s.r.o.</t>
  </si>
  <si>
    <t>2017-2317</t>
  </si>
  <si>
    <t>M.B.S. Mini Brewery System s.r.o.</t>
  </si>
  <si>
    <t>Komerční banka, a.s.</t>
  </si>
  <si>
    <t>2018-4151</t>
  </si>
  <si>
    <t>JINOVA s.r.o.</t>
  </si>
  <si>
    <t>2017-5186</t>
  </si>
  <si>
    <t>ISOTHERM s.r.o.</t>
  </si>
  <si>
    <t>2017-2348</t>
  </si>
  <si>
    <t>LINAPLAST s.r.o.</t>
  </si>
  <si>
    <t>2017-4217</t>
  </si>
  <si>
    <t>Rolnická a.s. Králíky</t>
  </si>
  <si>
    <t>2017-5132</t>
  </si>
  <si>
    <t>KORNET s.r.o.</t>
  </si>
  <si>
    <t>2017-2447</t>
  </si>
  <si>
    <t>LIKOV s.r.o.</t>
  </si>
  <si>
    <t>2018-2176</t>
  </si>
  <si>
    <t>MSO servis spol. s r.o.</t>
  </si>
  <si>
    <t>2018-4269</t>
  </si>
  <si>
    <t>ADOR CZ s.r.o.</t>
  </si>
  <si>
    <t>2017-2261</t>
  </si>
  <si>
    <t>ZLKL, s. r. o.</t>
  </si>
  <si>
    <t>2017-4200</t>
  </si>
  <si>
    <t>PRIKNER - tepelné zpracování kovů, s.r.o.</t>
  </si>
  <si>
    <t>SG Equipment Finance Czech Republic s.r.o.</t>
  </si>
  <si>
    <t>2017-5275</t>
  </si>
  <si>
    <t>Interiery - Říha s.r.o.</t>
  </si>
  <si>
    <t>MONETA Money Bank, a.s.</t>
  </si>
  <si>
    <t>2018-2160</t>
  </si>
  <si>
    <t>Live Wash Plus s.r.o.</t>
  </si>
  <si>
    <t>2018-1139</t>
  </si>
  <si>
    <t>JaP unitech s.r.o.</t>
  </si>
  <si>
    <t>2017-5202</t>
  </si>
  <si>
    <t>TYC Kooperace s.r.o.</t>
  </si>
  <si>
    <t>2017-4317</t>
  </si>
  <si>
    <t>Šimůnek, s.r.o.</t>
  </si>
  <si>
    <t>2017-2320</t>
  </si>
  <si>
    <t>Zemědělská a dopravní technika, spol. s r.o.</t>
  </si>
  <si>
    <t>2018-3265</t>
  </si>
  <si>
    <t>Bartoňova pekárna s.r.o.</t>
  </si>
  <si>
    <t>2017-2318</t>
  </si>
  <si>
    <t>DPK Morava, s.r.o.</t>
  </si>
  <si>
    <t>2017-5187</t>
  </si>
  <si>
    <t>Václav Chmela - Galvanovna s.r.o.</t>
  </si>
  <si>
    <t>2017-5212</t>
  </si>
  <si>
    <t>KOVOPLAN s.r.o.</t>
  </si>
  <si>
    <t>2017-5309</t>
  </si>
  <si>
    <t>CrossCafe original s.r.o.</t>
  </si>
  <si>
    <t>Sberbank CZ, a.s.</t>
  </si>
  <si>
    <t>2018-2065</t>
  </si>
  <si>
    <t>KÖVAK, spol. s r.o.</t>
  </si>
  <si>
    <t>Deutsche Leasing ČR, spol. s r.o.</t>
  </si>
  <si>
    <t>2018-2178</t>
  </si>
  <si>
    <t>FORTECON s.r.o.</t>
  </si>
  <si>
    <t>2017-2310</t>
  </si>
  <si>
    <t>Karel Kaňák, s.r.o.</t>
  </si>
  <si>
    <t>2018-2060</t>
  </si>
  <si>
    <t>2018-1017</t>
  </si>
  <si>
    <t>LUNÁR spol. s r.o.</t>
  </si>
  <si>
    <t>Oberbank Leasing spol. s r.o.</t>
  </si>
  <si>
    <t>2017-5127</t>
  </si>
  <si>
    <t>STACHE - TRADING, s.r.o.</t>
  </si>
  <si>
    <t>2017-2505</t>
  </si>
  <si>
    <t>Profi plech Moravia s.r.o.</t>
  </si>
  <si>
    <t>2017-3222</t>
  </si>
  <si>
    <t>Feromagnet, s.r.o.</t>
  </si>
  <si>
    <t>2018-3204</t>
  </si>
  <si>
    <t>Linos Color s.r.o.</t>
  </si>
  <si>
    <t>2018-3118</t>
  </si>
  <si>
    <t>SELM MORAVA s.r.o.</t>
  </si>
  <si>
    <t>2018-3095</t>
  </si>
  <si>
    <t>CODACO ELECTRONIC s.r.o.</t>
  </si>
  <si>
    <t>2017-2427</t>
  </si>
  <si>
    <t>EURO BAGGING, s.r.o.</t>
  </si>
  <si>
    <t>2017-3221</t>
  </si>
  <si>
    <t>ALVE spol. s r.o.</t>
  </si>
  <si>
    <t>2018-4043</t>
  </si>
  <si>
    <t>R E P O N spol. s r.o.</t>
  </si>
  <si>
    <t>2018-3147</t>
  </si>
  <si>
    <t>KOTRLA a.s.</t>
  </si>
  <si>
    <t>2017-4417</t>
  </si>
  <si>
    <t>Mikroelektronika spol. s r.o.</t>
  </si>
  <si>
    <t>2018-2142</t>
  </si>
  <si>
    <t>LIBOR TRANSPORT s.r.o.</t>
  </si>
  <si>
    <t>2017-4179</t>
  </si>
  <si>
    <t>GASTRO ROYAL, spol. s r.o.</t>
  </si>
  <si>
    <t>2018-4209</t>
  </si>
  <si>
    <t>2017-3230</t>
  </si>
  <si>
    <t>Reprostudio3C s.r.o.</t>
  </si>
  <si>
    <t>2017-1593</t>
  </si>
  <si>
    <t>ORBIS AVIA spol. s r.o.</t>
  </si>
  <si>
    <t>2017-1737</t>
  </si>
  <si>
    <t>CARBO SERVIS, s.r.o.</t>
  </si>
  <si>
    <t>2017-5226</t>
  </si>
  <si>
    <t>TSE spol. s r.o.</t>
  </si>
  <si>
    <t>2018-1104</t>
  </si>
  <si>
    <t>Autoservis Petr Rada s.r.o.</t>
  </si>
  <si>
    <t>2017-5260</t>
  </si>
  <si>
    <t>PENETRA s.r.o.</t>
  </si>
  <si>
    <t>2017-2442</t>
  </si>
  <si>
    <t>Coloratus s.r.o.</t>
  </si>
  <si>
    <t>2018-2326</t>
  </si>
  <si>
    <t>B TECHNIK s.r.o.</t>
  </si>
  <si>
    <t>2018-3205</t>
  </si>
  <si>
    <t>HAVLÍK OPAL spol. s r.o.</t>
  </si>
  <si>
    <t>2017-3376</t>
  </si>
  <si>
    <t>MSV STUDÉNKA s.r.o.</t>
  </si>
  <si>
    <t>2017-3265</t>
  </si>
  <si>
    <t>POKART spol. s r.o.</t>
  </si>
  <si>
    <t>2018-3069</t>
  </si>
  <si>
    <t>Progress Digital s.r.o.</t>
  </si>
  <si>
    <t>2018-3070</t>
  </si>
  <si>
    <t>2018-3303</t>
  </si>
  <si>
    <t>Českomoravská železniční opravna, s. r. o.</t>
  </si>
  <si>
    <t>2017-2459</t>
  </si>
  <si>
    <t>Prosto interiér s.r.o.</t>
  </si>
  <si>
    <t>2018-3240</t>
  </si>
  <si>
    <t>B&amp;B commercial activity s.r.o.</t>
  </si>
  <si>
    <t>2018-3142</t>
  </si>
  <si>
    <t>KORESTA TRADE s.r.o.</t>
  </si>
  <si>
    <t>2017-3287</t>
  </si>
  <si>
    <t>KOSTKA - kolobka, s.r.o.</t>
  </si>
  <si>
    <t>2017-2372</t>
  </si>
  <si>
    <t>OK Vent a.s.</t>
  </si>
  <si>
    <t>2017-1690</t>
  </si>
  <si>
    <t>WAtech a.s.</t>
  </si>
  <si>
    <t>2017-3187</t>
  </si>
  <si>
    <t>Bubble Joy s.r.o.</t>
  </si>
  <si>
    <t>2017-4325</t>
  </si>
  <si>
    <t>ESA plating s.r.o.</t>
  </si>
  <si>
    <t>2018-2250</t>
  </si>
  <si>
    <t>NOBILITY CLEAN s.r.o.</t>
  </si>
  <si>
    <t>2018-4249</t>
  </si>
  <si>
    <t>KÁMEN ENGINEERING s.r.o.</t>
  </si>
  <si>
    <t>2018-3188</t>
  </si>
  <si>
    <t>HV Výtahy s.r.o.</t>
  </si>
  <si>
    <t>2017-3301</t>
  </si>
  <si>
    <t>SOLEX AGRO, s.r.o.</t>
  </si>
  <si>
    <t>2018-3156</t>
  </si>
  <si>
    <t>HEMAT TRADE OSTRAVA, a.s.</t>
  </si>
  <si>
    <t>2017-3269</t>
  </si>
  <si>
    <t>MontHaus s.r.o.</t>
  </si>
  <si>
    <t>2018-3057</t>
  </si>
  <si>
    <t>HUČÍK - průmyslové nátěry s.r.o.</t>
  </si>
  <si>
    <t>2017-2385</t>
  </si>
  <si>
    <t>ALBA - METAL, spol. s r.o.</t>
  </si>
  <si>
    <t>2017-2445</t>
  </si>
  <si>
    <t>2017-2545</t>
  </si>
  <si>
    <t>2018-2241</t>
  </si>
  <si>
    <t>Banka/leasingová společnost</t>
  </si>
  <si>
    <t>výše spolufinancování</t>
  </si>
  <si>
    <t>Banka</t>
  </si>
  <si>
    <t>Leasingové spol.</t>
  </si>
  <si>
    <t xml:space="preserve"> z toho</t>
  </si>
  <si>
    <t>2018-3327</t>
  </si>
  <si>
    <t>IPH Servis Morava, s.r.o.</t>
  </si>
  <si>
    <t>2018-4311</t>
  </si>
  <si>
    <t>NN STEEL s.r.o.</t>
  </si>
  <si>
    <t>2018-1180</t>
  </si>
  <si>
    <t>YABOK s.r.o.</t>
  </si>
  <si>
    <t>2018-2490</t>
  </si>
  <si>
    <t>Nástrojárna WIA s.r.o.</t>
  </si>
  <si>
    <t>2018-2355</t>
  </si>
  <si>
    <t>BMKco. s.r.o.</t>
  </si>
  <si>
    <t>2018-4329</t>
  </si>
  <si>
    <t>PVK Steel Servis Centrum s.r.o.</t>
  </si>
  <si>
    <t>2018-4334</t>
  </si>
  <si>
    <t>B R U K O V , spol. s r.o.</t>
  </si>
  <si>
    <t>2018-3472</t>
  </si>
  <si>
    <t>ARCIMPEX s.r.o.</t>
  </si>
  <si>
    <t>2018-3501</t>
  </si>
  <si>
    <t>2018-2141</t>
  </si>
  <si>
    <t>GATTAMELATA a.s.</t>
  </si>
  <si>
    <t>Volksbank Raiffeisenbank Nordoberpfalz eG pobočka Cheb, odštěpný závod</t>
  </si>
  <si>
    <t>2018-5097</t>
  </si>
  <si>
    <t>Dřevoprofil spol. s r.o.</t>
  </si>
  <si>
    <t>2018-5053</t>
  </si>
  <si>
    <t>OK Záchlumí, a.s.</t>
  </si>
  <si>
    <t>2018-3456</t>
  </si>
  <si>
    <t>OMEGA, spol. s r.o.</t>
  </si>
  <si>
    <t>2018-3478</t>
  </si>
  <si>
    <t>SEZAKO PŘEROV s.r.o.</t>
  </si>
  <si>
    <t>2018-2419</t>
  </si>
  <si>
    <t>AW TOOLS INTERNATIONAL s.r.o.</t>
  </si>
  <si>
    <t>IMPULS-Leasing-AUSTRIA s.r.o.</t>
  </si>
  <si>
    <t>2018-2359</t>
  </si>
  <si>
    <t>GRAVITECH s.r.o.</t>
  </si>
  <si>
    <t>2018-3364</t>
  </si>
  <si>
    <t>SKI Karlov s.r.o.</t>
  </si>
  <si>
    <t>2018-2164</t>
  </si>
  <si>
    <t>Invest Stahl, a.s.</t>
  </si>
  <si>
    <t>kontrola</t>
  </si>
  <si>
    <t>Celkový součet  - VŠE</t>
  </si>
  <si>
    <t>Banky</t>
  </si>
  <si>
    <t>2018-2749</t>
  </si>
  <si>
    <t>IZO spol. s r.o.</t>
  </si>
  <si>
    <t>2018-2571</t>
  </si>
  <si>
    <t>SW - TRADE s.r.o.</t>
  </si>
  <si>
    <t>2018-2482</t>
  </si>
  <si>
    <t>AZ Steeltrading s.r.o.</t>
  </si>
  <si>
    <t>2018-2616</t>
  </si>
  <si>
    <t>Dýhy Večeřa s.r.o.</t>
  </si>
  <si>
    <t>2018-2325</t>
  </si>
  <si>
    <t>SVAZIKO, s.r.o.</t>
  </si>
  <si>
    <t>2018-2402</t>
  </si>
  <si>
    <t>DD PLAST s.r.o.</t>
  </si>
  <si>
    <t>2018-1185</t>
  </si>
  <si>
    <t>STYLO spol. s r.o.</t>
  </si>
  <si>
    <t>2018-4479</t>
  </si>
  <si>
    <t>Kovovýroba Králíček s.r.o.</t>
  </si>
  <si>
    <t>2018-4616</t>
  </si>
  <si>
    <t>KOVO RYBKA s.r.o.</t>
  </si>
  <si>
    <t>2018-4492</t>
  </si>
  <si>
    <t>KOVO - Červený s.r.o.</t>
  </si>
  <si>
    <t>2018-2746</t>
  </si>
  <si>
    <t>Blapo, s.r.o.</t>
  </si>
  <si>
    <t>2018-2573</t>
  </si>
  <si>
    <t>ZLOMEK, s.r.o.</t>
  </si>
  <si>
    <t>2018-2554</t>
  </si>
  <si>
    <t>Rosa, s.r.o.</t>
  </si>
  <si>
    <t>2018-5287</t>
  </si>
  <si>
    <t>Bistro Kasárna s.r.o.</t>
  </si>
  <si>
    <t>2018-1418</t>
  </si>
  <si>
    <t>Atlas Advertising Group s.r.o.</t>
  </si>
  <si>
    <t>2018-4446</t>
  </si>
  <si>
    <t>Dopravní pásy Beroun s.r.o.</t>
  </si>
  <si>
    <t>2018-2715</t>
  </si>
  <si>
    <t>Milmar, spol. s r.o.</t>
  </si>
  <si>
    <t>2018-1447</t>
  </si>
  <si>
    <t>TRIANT, spol. s r.o.</t>
  </si>
  <si>
    <t>2018-5261</t>
  </si>
  <si>
    <t>Pletiva Dobrý a Urbánek s.r.o.</t>
  </si>
  <si>
    <t>2018-1401</t>
  </si>
  <si>
    <t>Pivovar Ovipistán s.r.o.</t>
  </si>
  <si>
    <t>2018-1332</t>
  </si>
  <si>
    <t>FUKSA Lišov s.r.o.</t>
  </si>
  <si>
    <t>2018-4496</t>
  </si>
  <si>
    <t>Drobný Jiří</t>
  </si>
  <si>
    <t>2018-4573</t>
  </si>
  <si>
    <t>VIP LIne s.r.o.</t>
  </si>
  <si>
    <t>2018-2516</t>
  </si>
  <si>
    <t>Interiéry CZ s.r.o.</t>
  </si>
  <si>
    <t>2018-2401</t>
  </si>
  <si>
    <t>Urbánková Hana</t>
  </si>
  <si>
    <t>2018-5285</t>
  </si>
  <si>
    <t>Lesní stavby, s.r.o.</t>
  </si>
  <si>
    <t>2018-2489</t>
  </si>
  <si>
    <t>DAFE - PLAST Jihlava, s.r.o.</t>
  </si>
  <si>
    <t>2018-5168</t>
  </si>
  <si>
    <t>DREVYS PRO s.r.o.</t>
  </si>
  <si>
    <t>2018-2579</t>
  </si>
  <si>
    <t>DELTA METAL s.r.o.</t>
  </si>
  <si>
    <t>2018-1317</t>
  </si>
  <si>
    <t>HELTOS, a.s.</t>
  </si>
  <si>
    <t>Equa bank a.s.</t>
  </si>
  <si>
    <t>2018-1308</t>
  </si>
  <si>
    <t>HCA Automotive a.s.</t>
  </si>
  <si>
    <t>2018-1357</t>
  </si>
  <si>
    <t>MATEO PACKING s.r.o.</t>
  </si>
  <si>
    <t>2018-3643</t>
  </si>
  <si>
    <t>2018-3457</t>
  </si>
  <si>
    <t>PROFITAPE s.r.o.</t>
  </si>
  <si>
    <t>2018-4485</t>
  </si>
  <si>
    <t>MS-ASSIST s.r.o.</t>
  </si>
  <si>
    <t>2018-2577</t>
  </si>
  <si>
    <t>PitBull West Coast s.r.o.</t>
  </si>
  <si>
    <t>2018-1250</t>
  </si>
  <si>
    <t>EXPOSALE - CZ s.r.o.</t>
  </si>
  <si>
    <t>2018-3393</t>
  </si>
  <si>
    <t>UVAX, s. r. o.</t>
  </si>
  <si>
    <t>2018-4547</t>
  </si>
  <si>
    <t>REPARE TRUTNOV s.r.o.</t>
  </si>
  <si>
    <t>2018-4463</t>
  </si>
  <si>
    <t>Myška Roman</t>
  </si>
  <si>
    <t>2018-2550</t>
  </si>
  <si>
    <t>AS Chemie, s.r.o.</t>
  </si>
  <si>
    <t>2018-2748</t>
  </si>
  <si>
    <t>Sdružení AURA, s.r.o.</t>
  </si>
  <si>
    <t>2018-3452</t>
  </si>
  <si>
    <t>Ligocki Milan</t>
  </si>
  <si>
    <t>2018-4313</t>
  </si>
  <si>
    <t>VYVA PLAST, s.r.o.</t>
  </si>
  <si>
    <t>2018-3793</t>
  </si>
  <si>
    <t>AG TRANSPORT, s.r.o.</t>
  </si>
  <si>
    <t>2018-1065</t>
  </si>
  <si>
    <t>Akciový pivovar LIBERTAS a.s.</t>
  </si>
  <si>
    <t>Volksbank Raiffeisenbank Nordoberpfalz eG, se sídlem Weiden i.d.Opf. PLZ 92637, Wörthstr. 14, Spolková republika Německo, Registrační číslo: GnR 63</t>
  </si>
  <si>
    <t>2018-2521</t>
  </si>
  <si>
    <t>EUROFORM Group s.r.o.</t>
  </si>
  <si>
    <t>2018-3683</t>
  </si>
  <si>
    <t>HORKON s.r.o.</t>
  </si>
  <si>
    <t>2018-4413</t>
  </si>
  <si>
    <t>KOVO Beran s.r.o.</t>
  </si>
  <si>
    <t>2018-4390</t>
  </si>
  <si>
    <t>KOMA Vysoké Mýto s.r.o.</t>
  </si>
  <si>
    <t>2018-4449</t>
  </si>
  <si>
    <t>Slévárna Vysoké Mýto s.r.o.</t>
  </si>
  <si>
    <t>2018-5239</t>
  </si>
  <si>
    <t>2018-5368</t>
  </si>
  <si>
    <t>POLITUS s.r.o.</t>
  </si>
  <si>
    <t>UNILEASING a.s.</t>
  </si>
  <si>
    <t>2018-2679</t>
  </si>
  <si>
    <t>KOMAD s.r.o.</t>
  </si>
  <si>
    <t>2018-1390</t>
  </si>
  <si>
    <t>2018-5291</t>
  </si>
  <si>
    <t>MM Power s.r.o.</t>
  </si>
  <si>
    <t>2018-5276</t>
  </si>
  <si>
    <t>SLADERNO s.r.o.</t>
  </si>
  <si>
    <t>2018-2559</t>
  </si>
  <si>
    <t>VESPALEC TRADE s.r.o.</t>
  </si>
  <si>
    <t>2018-5244</t>
  </si>
  <si>
    <t>RADANSPORT s.r.o.</t>
  </si>
  <si>
    <t>2018-5216</t>
  </si>
  <si>
    <t>DRAGON PRESS s.r.o.</t>
  </si>
  <si>
    <t>2018-2434</t>
  </si>
  <si>
    <t>AWEC Aluminium Products s.r.o.</t>
  </si>
  <si>
    <t>2018-3769</t>
  </si>
  <si>
    <t>TISKÁRNA GRAFICO s.r.o.</t>
  </si>
  <si>
    <t>2018-4312</t>
  </si>
  <si>
    <t>UNIPAP a.s.</t>
  </si>
  <si>
    <t>2018-2568</t>
  </si>
  <si>
    <t>HV ELEKTRO s.r.o.</t>
  </si>
  <si>
    <t>2017-1531</t>
  </si>
  <si>
    <t>HP Aluminium s.r.o.</t>
  </si>
  <si>
    <t>2018-5323</t>
  </si>
  <si>
    <t>Plzeňská STK, s.r.o.</t>
  </si>
  <si>
    <t>2018-1356</t>
  </si>
  <si>
    <t>AQUA S.P.P., s.r.o.</t>
  </si>
  <si>
    <t>2018-4389</t>
  </si>
  <si>
    <t>Premier Steel Trading a.s.</t>
  </si>
  <si>
    <t>2018-3772</t>
  </si>
  <si>
    <t>POLNA corp. s.r.o.</t>
  </si>
  <si>
    <t>2018-3365</t>
  </si>
  <si>
    <t>D + K Drmela, s.r.o.</t>
  </si>
  <si>
    <t>2018-4383</t>
  </si>
  <si>
    <t>FERI, s.r.o.</t>
  </si>
  <si>
    <t>Leasingová společnost/Banka</t>
  </si>
  <si>
    <t>Waldviertler Sparkasse Bank AG</t>
  </si>
  <si>
    <t>Leasingová společnost</t>
  </si>
  <si>
    <t>POSKYTNUTÉ  EXPANZE k 31.12.2018 - výše spolufinancování</t>
  </si>
  <si>
    <t>počet 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</si>
</sst>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,000&quot; Kč&quot;;\-#\ ##,000&quot; Kč&quot;"/>
  </numFmts>
  <fonts count="10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charset val="238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charset val="238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indent="1"/>
    </xf>
    <xf numFmtId="4" fontId="0" fillId="0" borderId="0" xfId="0" applyNumberFormat="1"/>
    <xf numFmtId="3" fontId="0" fillId="0" borderId="0" xfId="0" applyNumberFormat="1"/>
    <xf numFmtId="0" fontId="0" fillId="0" borderId="0" xfId="0" applyAlignment="1"/>
    <xf numFmtId="0" fontId="1" fillId="0" borderId="0" xfId="0" applyFont="1"/>
    <xf numFmtId="0" fontId="5" fillId="5" borderId="1" xfId="0" applyFont="1" applyFill="1" applyBorder="1"/>
    <xf numFmtId="0" fontId="3" fillId="0" borderId="1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vertical="center" wrapText="1"/>
    </xf>
    <xf numFmtId="164" fontId="6" fillId="3" borderId="2" xfId="0" applyNumberFormat="1" applyFont="1" applyFill="1" applyBorder="1" applyAlignment="1" applyProtection="1">
      <alignment horizontal="right" vertical="center" wrapText="1"/>
    </xf>
    <xf numFmtId="0" fontId="6" fillId="3" borderId="2" xfId="0" applyFont="1" applyFill="1" applyBorder="1" applyAlignment="1" applyProtection="1">
      <alignment horizontal="right" vertical="center" wrapText="1"/>
    </xf>
    <xf numFmtId="0" fontId="1" fillId="6" borderId="1" xfId="0" applyFont="1" applyFill="1" applyBorder="1" applyAlignment="1">
      <alignment horizontal="right"/>
    </xf>
    <xf numFmtId="0" fontId="2" fillId="0" borderId="1" xfId="0" applyFont="1" applyFill="1" applyBorder="1"/>
    <xf numFmtId="3" fontId="5" fillId="5" borderId="1" xfId="0" applyNumberFormat="1" applyFont="1" applyFill="1" applyBorder="1"/>
    <xf numFmtId="3" fontId="3" fillId="0" borderId="1" xfId="0" applyNumberFormat="1" applyFont="1" applyFill="1" applyBorder="1"/>
    <xf numFmtId="3" fontId="1" fillId="6" borderId="1" xfId="0" applyNumberFormat="1" applyFont="1" applyFill="1" applyBorder="1"/>
    <xf numFmtId="3" fontId="2" fillId="0" borderId="1" xfId="0" applyNumberFormat="1" applyFont="1" applyFill="1" applyBorder="1"/>
    <xf numFmtId="0" fontId="8" fillId="2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/>
    <xf numFmtId="0" fontId="0" fillId="7" borderId="1" xfId="0" applyFill="1" applyBorder="1"/>
    <xf numFmtId="0" fontId="1" fillId="0" borderId="1" xfId="0" applyFont="1" applyBorder="1"/>
    <xf numFmtId="0" fontId="0" fillId="0" borderId="1" xfId="0" applyBorder="1"/>
    <xf numFmtId="9" fontId="0" fillId="0" borderId="0" xfId="0" applyNumberFormat="1"/>
    <xf numFmtId="0" fontId="0" fillId="0" borderId="0" xfId="0" applyNumberFormat="1"/>
    <xf numFmtId="0" fontId="2" fillId="8" borderId="0" xfId="0" applyFont="1" applyFill="1"/>
    <xf numFmtId="0" fontId="7" fillId="9" borderId="1" xfId="0" applyFont="1" applyFill="1" applyBorder="1" applyAlignment="1">
      <alignment horizontal="left"/>
    </xf>
    <xf numFmtId="3" fontId="7" fillId="9" borderId="1" xfId="0" applyNumberFormat="1" applyFont="1" applyFill="1" applyBorder="1"/>
    <xf numFmtId="0" fontId="2" fillId="4" borderId="1" xfId="0" applyFont="1" applyFill="1" applyBorder="1"/>
    <xf numFmtId="3" fontId="2" fillId="4" borderId="1" xfId="0" applyNumberFormat="1" applyFont="1" applyFill="1" applyBorder="1"/>
    <xf numFmtId="0" fontId="4" fillId="9" borderId="1" xfId="0" applyFont="1" applyFill="1" applyBorder="1"/>
    <xf numFmtId="0" fontId="2" fillId="9" borderId="1" xfId="0" applyFont="1" applyFill="1" applyBorder="1" applyAlignment="1">
      <alignment horizontal="left"/>
    </xf>
    <xf numFmtId="3" fontId="9" fillId="4" borderId="1" xfId="0" applyNumberFormat="1" applyFont="1" applyFill="1" applyBorder="1" applyAlignment="1"/>
    <xf numFmtId="3" fontId="9" fillId="4" borderId="1" xfId="0" applyNumberFormat="1" applyFont="1" applyFill="1" applyBorder="1"/>
    <xf numFmtId="0" fontId="9" fillId="4" borderId="1" xfId="0" applyFont="1" applyFill="1" applyBorder="1" applyAlignment="1"/>
    <xf numFmtId="0" fontId="9" fillId="4" borderId="1" xfId="0" applyFont="1" applyFill="1" applyBorder="1" applyAlignment="1">
      <alignment horizontal="left" indent="1"/>
    </xf>
    <xf numFmtId="0" fontId="7" fillId="0" borderId="3" xfId="0" applyFont="1" applyBorder="1" applyAlignment="1">
      <alignment horizontal="left"/>
    </xf>
    <xf numFmtId="0" fontId="7" fillId="0" borderId="3" xfId="0" applyNumberFormat="1" applyFont="1" applyBorder="1"/>
    <xf numFmtId="3" fontId="0" fillId="4" borderId="1" xfId="0" applyNumberFormat="1" applyFill="1" applyBorder="1"/>
    <xf numFmtId="0" fontId="7" fillId="0" borderId="1" xfId="0" applyNumberFormat="1" applyFont="1" applyBorder="1"/>
    <xf numFmtId="0" fontId="0" fillId="0" borderId="1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rgbClr val="FF0000"/>
                </a:solidFill>
              </a:rPr>
              <a:t> </a:t>
            </a:r>
            <a:r>
              <a:rPr lang="cs-CZ" sz="1600" b="1" i="0" u="none" strike="noStrike" baseline="0">
                <a:solidFill>
                  <a:srgbClr val="FF0000"/>
                </a:solidFill>
                <a:effectLst/>
              </a:rPr>
              <a:t>EXPANZE banky </a:t>
            </a:r>
            <a:r>
              <a:rPr lang="en-US" sz="1600" b="1">
                <a:solidFill>
                  <a:srgbClr val="FF0000"/>
                </a:solidFill>
              </a:rPr>
              <a:t>spolufinancování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44449470411943187"/>
          <c:y val="0.21013932789756073"/>
          <c:w val="0.36632986479526941"/>
          <c:h val="0.5728560550077003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F2-4DDB-B212-CF720A1EA0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F2-4DDB-B212-CF720A1EA0B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F2-4DDB-B212-CF720A1EA0B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5F2-4DDB-B212-CF720A1EA0B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5F2-4DDB-B212-CF720A1EA0B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5F2-4DDB-B212-CF720A1EA0B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5F2-4DDB-B212-CF720A1EA0B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5F2-4DDB-B212-CF720A1EA0B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5F2-4DDB-B212-CF720A1EA0B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5F2-4DDB-B212-CF720A1EA0B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5F2-4DDB-B212-CF720A1EA0B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5F2-4DDB-B212-CF720A1EA0B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5F2-4DDB-B212-CF720A1EA0B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5F2-4DDB-B212-CF720A1EA0B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25D-4E4C-A32C-5069FC919FF6}"/>
              </c:ext>
            </c:extLst>
          </c:dPt>
          <c:dLbls>
            <c:dLbl>
              <c:idx val="1"/>
              <c:layout>
                <c:manualLayout>
                  <c:x val="1.9125629275848814E-2"/>
                  <c:y val="0.16081866138948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20498257389955"/>
                      <c:h val="0.179181467541782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5F2-4DDB-B212-CF720A1EA0B8}"/>
                </c:ext>
              </c:extLst>
            </c:dLbl>
            <c:dLbl>
              <c:idx val="2"/>
              <c:layout>
                <c:manualLayout>
                  <c:x val="6.5093577570358996E-2"/>
                  <c:y val="-4.40875252587637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5F2-4DDB-B212-CF720A1EA0B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EEFD01B-407F-4EF9-AC1C-960BDED257FB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5F2-4DDB-B212-CF720A1EA0B8}"/>
                </c:ext>
              </c:extLst>
            </c:dLbl>
            <c:dLbl>
              <c:idx val="5"/>
              <c:layout>
                <c:manualLayout>
                  <c:x val="0"/>
                  <c:y val="0.118773964276399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5F2-4DDB-B212-CF720A1EA0B8}"/>
                </c:ext>
              </c:extLst>
            </c:dLbl>
            <c:dLbl>
              <c:idx val="6"/>
              <c:layout>
                <c:manualLayout>
                  <c:x val="1.7076556516501012E-2"/>
                  <c:y val="2.28877461360817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22946516931281"/>
                      <c:h val="0.13115088504411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5F2-4DDB-B212-CF720A1EA0B8}"/>
                </c:ext>
              </c:extLst>
            </c:dLbl>
            <c:dLbl>
              <c:idx val="8"/>
              <c:layout>
                <c:manualLayout>
                  <c:x val="-4.01032657803021E-2"/>
                  <c:y val="-6.88039745382651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5F2-4DDB-B212-CF720A1EA0B8}"/>
                </c:ext>
              </c:extLst>
            </c:dLbl>
            <c:dLbl>
              <c:idx val="9"/>
              <c:layout>
                <c:manualLayout>
                  <c:x val="9.2778710038294396E-2"/>
                  <c:y val="-1.4687002547289732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Ellipse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  <c:ext xmlns:c16="http://schemas.microsoft.com/office/drawing/2014/chart" uri="{C3380CC4-5D6E-409C-BE32-E72D297353CC}">
                  <c16:uniqueId val="{00000013-95F2-4DDB-B212-CF720A1EA0B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5F2-4DDB-B212-CF720A1EA0B8}"/>
                </c:ext>
              </c:extLst>
            </c:dLbl>
            <c:dLbl>
              <c:idx val="11"/>
              <c:layout>
                <c:manualLayout>
                  <c:x val="0.2184969450539993"/>
                  <c:y val="2.29132384398646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5F2-4DDB-B212-CF720A1EA0B8}"/>
                </c:ext>
              </c:extLst>
            </c:dLbl>
            <c:dLbl>
              <c:idx val="12"/>
              <c:layout>
                <c:manualLayout>
                  <c:x val="1.4103608473577816E-2"/>
                  <c:y val="-7.56914235030657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5F2-4DDB-B212-CF720A1EA0B8}"/>
                </c:ext>
              </c:extLst>
            </c:dLbl>
            <c:dLbl>
              <c:idx val="13"/>
              <c:layout>
                <c:manualLayout>
                  <c:x val="6.5093577570359232E-2"/>
                  <c:y val="-6.40465891179786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5F2-4DDB-B212-CF720A1EA0B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Ellipse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'graf spolufin banky 31.12.2018'!$A$3:$A$15</c:f>
              <c:strCache>
                <c:ptCount val="12"/>
                <c:pt idx="1">
                  <c:v>Česká spořitelna, a.s.</c:v>
                </c:pt>
                <c:pt idx="2">
                  <c:v>Československá obchodní banka, a.s.</c:v>
                </c:pt>
                <c:pt idx="3">
                  <c:v>Equa bank a.s.</c:v>
                </c:pt>
                <c:pt idx="4">
                  <c:v>Komerční banka, a.s.</c:v>
                </c:pt>
                <c:pt idx="5">
                  <c:v>MONETA Money Bank, a.s.</c:v>
                </c:pt>
                <c:pt idx="6">
                  <c:v>Oberbank AG pobočka Česká republika</c:v>
                </c:pt>
                <c:pt idx="7">
                  <c:v>Raiffeisenbank a.s.</c:v>
                </c:pt>
                <c:pt idx="8">
                  <c:v>Sberbank CZ, a.s.</c:v>
                </c:pt>
                <c:pt idx="9">
                  <c:v>UniCredit Bank Czech Republic and Slovakia, a.s.</c:v>
                </c:pt>
                <c:pt idx="10">
                  <c:v>Volksbank Raiffeisenbank Nordoberpfalz eG pobočka Cheb, odštěpný závod</c:v>
                </c:pt>
                <c:pt idx="11">
                  <c:v>Waldviertler Sparkasse Bank AG</c:v>
                </c:pt>
              </c:strCache>
            </c:strRef>
          </c:cat>
          <c:val>
            <c:numRef>
              <c:f>'graf spolufin banky 31.12.2018'!$B$3:$B$15</c:f>
              <c:numCache>
                <c:formatCode>#,##0</c:formatCode>
                <c:ptCount val="13"/>
                <c:pt idx="1">
                  <c:v>501036158.30000001</c:v>
                </c:pt>
                <c:pt idx="2">
                  <c:v>306669830</c:v>
                </c:pt>
                <c:pt idx="3">
                  <c:v>6800000</c:v>
                </c:pt>
                <c:pt idx="4">
                  <c:v>383802849</c:v>
                </c:pt>
                <c:pt idx="5">
                  <c:v>54188841</c:v>
                </c:pt>
                <c:pt idx="6">
                  <c:v>77473893</c:v>
                </c:pt>
                <c:pt idx="7">
                  <c:v>97761315</c:v>
                </c:pt>
                <c:pt idx="8">
                  <c:v>40023750</c:v>
                </c:pt>
                <c:pt idx="9">
                  <c:v>139556983.81999999</c:v>
                </c:pt>
                <c:pt idx="10">
                  <c:v>1910832</c:v>
                </c:pt>
                <c:pt idx="11">
                  <c:v>11792000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spolufinancování banky'!#REF!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C-95F2-4DDB-B212-CF720A1EA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80314965" l="0.70866141732283472" r="0.70866141732283472" t="0.78740157480314965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 </a:t>
            </a:r>
            <a:r>
              <a:rPr lang="cs-CZ" sz="1600" b="1">
                <a:solidFill>
                  <a:srgbClr val="FF0000"/>
                </a:solidFill>
              </a:rPr>
              <a:t>EXPANZE leasingové spol.  </a:t>
            </a:r>
            <a:r>
              <a:rPr lang="en-US" sz="1600" b="1">
                <a:solidFill>
                  <a:srgbClr val="FF0000"/>
                </a:solidFill>
              </a:rPr>
              <a:t>spolufinancování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44449470411943187"/>
          <c:y val="0.21013932789756073"/>
          <c:w val="0.36632986479526941"/>
          <c:h val="0.57285605500770032"/>
        </c:manualLayout>
      </c:layout>
      <c:pieChart>
        <c:varyColors val="1"/>
        <c:ser>
          <c:idx val="0"/>
          <c:order val="0"/>
          <c:tx>
            <c:strRef>
              <c:f>'graf spolufin leas. sp 31.12.18'!$B$2</c:f>
              <c:strCache>
                <c:ptCount val="1"/>
                <c:pt idx="0">
                  <c:v>výše spolufinancování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69-4958-8385-0F814AE5DB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69-4958-8385-0F814AE5DB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69-4958-8385-0F814AE5DB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69-4958-8385-0F814AE5DBE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069-4958-8385-0F814AE5DBE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069-4958-8385-0F814AE5DBE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069-4958-8385-0F814AE5DBE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069-4958-8385-0F814AE5DBE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069-4958-8385-0F814AE5DBE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069-4958-8385-0F814AE5DBE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069-4958-8385-0F814AE5DBE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069-4958-8385-0F814AE5DBE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069-4958-8385-0F814AE5DBE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069-4958-8385-0F814AE5DBEE}"/>
              </c:ext>
            </c:extLst>
          </c:dPt>
          <c:dLbls>
            <c:dLbl>
              <c:idx val="2"/>
              <c:layout>
                <c:manualLayout>
                  <c:x val="9.1664883102298075E-2"/>
                  <c:y val="0.126098139908198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631100608726441E-2"/>
                      <c:h val="0.161558652545559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069-4958-8385-0F814AE5DBEE}"/>
                </c:ext>
              </c:extLst>
            </c:dLbl>
            <c:dLbl>
              <c:idx val="4"/>
              <c:layout>
                <c:manualLayout>
                  <c:x val="-7.4005557603711761E-2"/>
                  <c:y val="5.83143513752727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45691924769947"/>
                      <c:h val="7.09241970841872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4069-4958-8385-0F814AE5DBEE}"/>
                </c:ext>
              </c:extLst>
            </c:dLbl>
            <c:dLbl>
              <c:idx val="5"/>
              <c:layout>
                <c:manualLayout>
                  <c:x val="-7.4005557603711705E-2"/>
                  <c:y val="-6.04229703075814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69-4958-8385-0F814AE5DBE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069-4958-8385-0F814AE5DBEE}"/>
                </c:ext>
              </c:extLst>
            </c:dLbl>
            <c:dLbl>
              <c:idx val="8"/>
              <c:layout>
                <c:manualLayout>
                  <c:x val="-5.315975501579339E-2"/>
                  <c:y val="4.46385318095002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69-4958-8385-0F814AE5DBEE}"/>
                </c:ext>
              </c:extLst>
            </c:dLbl>
            <c:dLbl>
              <c:idx val="9"/>
              <c:layout>
                <c:manualLayout>
                  <c:x val="-2.1697859190120514E-3"/>
                  <c:y val="3.49345031552610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69-4958-8385-0F814AE5DBEE}"/>
                </c:ext>
              </c:extLst>
            </c:dLbl>
            <c:dLbl>
              <c:idx val="10"/>
              <c:layout>
                <c:manualLayout>
                  <c:x val="-0.12150801146467045"/>
                  <c:y val="3.88161146169567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069-4958-8385-0F814AE5DBEE}"/>
                </c:ext>
              </c:extLst>
            </c:dLbl>
            <c:dLbl>
              <c:idx val="11"/>
              <c:layout>
                <c:manualLayout>
                  <c:x val="-6.2923791651347177E-2"/>
                  <c:y val="-5.822417192543515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069-4958-8385-0F814AE5DBEE}"/>
                </c:ext>
              </c:extLst>
            </c:dLbl>
            <c:dLbl>
              <c:idx val="12"/>
              <c:layout>
                <c:manualLayout>
                  <c:x val="1.4103608473577816E-2"/>
                  <c:y val="-7.56914235030657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069-4958-8385-0F814AE5DBEE}"/>
                </c:ext>
              </c:extLst>
            </c:dLbl>
            <c:dLbl>
              <c:idx val="13"/>
              <c:layout>
                <c:manualLayout>
                  <c:x val="6.5093577570359232E-2"/>
                  <c:y val="-6.40465891179786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069-4958-8385-0F814AE5DBE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'graf spolufin leas. sp 31.12.18'!$A$3:$A$16</c:f>
              <c:strCache>
                <c:ptCount val="8"/>
                <c:pt idx="0">
                  <c:v>ČSOB Leasing, a.s.</c:v>
                </c:pt>
                <c:pt idx="1">
                  <c:v>Deutsche Leasing ČR, spol. s r.o.</c:v>
                </c:pt>
                <c:pt idx="2">
                  <c:v>Erste Leasing, a.s.</c:v>
                </c:pt>
                <c:pt idx="3">
                  <c:v>IMPULS-Leasing-AUSTRIA s.r.o.</c:v>
                </c:pt>
                <c:pt idx="4">
                  <c:v>Oberbank Leasing spol. s r.o.</c:v>
                </c:pt>
                <c:pt idx="5">
                  <c:v>SG Equipment Finance Czech Republic s.r.o.</c:v>
                </c:pt>
                <c:pt idx="6">
                  <c:v>UniCredit Leasing CZ, a.s.</c:v>
                </c:pt>
                <c:pt idx="7">
                  <c:v>UNILEASING a.s.</c:v>
                </c:pt>
              </c:strCache>
            </c:strRef>
          </c:cat>
          <c:val>
            <c:numRef>
              <c:f>'graf spolufin leas. sp 31.12.18'!$B$3:$B$16</c:f>
              <c:numCache>
                <c:formatCode>#,##0</c:formatCode>
                <c:ptCount val="14"/>
                <c:pt idx="0">
                  <c:v>172936841.01999998</c:v>
                </c:pt>
                <c:pt idx="1">
                  <c:v>6367055.2199999997</c:v>
                </c:pt>
                <c:pt idx="2">
                  <c:v>24443511.699999999</c:v>
                </c:pt>
                <c:pt idx="3">
                  <c:v>6406234.7199999997</c:v>
                </c:pt>
                <c:pt idx="4">
                  <c:v>39494064.969999999</c:v>
                </c:pt>
                <c:pt idx="5">
                  <c:v>34768375.060000002</c:v>
                </c:pt>
                <c:pt idx="6">
                  <c:v>189484710.80000001</c:v>
                </c:pt>
                <c:pt idx="7">
                  <c:v>2299662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4069-4958-8385-0F814AE5D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80314965" l="0.70866141732283472" r="0.70866141732283472" t="0.78740157480314965" header="0.31496062992125984" footer="0.31496062992125984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 </a:t>
            </a:r>
            <a:r>
              <a:rPr lang="cs-CZ" sz="1600" b="1" i="0" u="none" strike="noStrike" baseline="0">
                <a:solidFill>
                  <a:srgbClr val="FF0000"/>
                </a:solidFill>
                <a:effectLst/>
              </a:rPr>
              <a:t>EXPANZE </a:t>
            </a:r>
            <a:r>
              <a:rPr lang="en-US" sz="1600" b="1" i="0" u="none" strike="noStrike" baseline="0">
                <a:solidFill>
                  <a:srgbClr val="FF0000"/>
                </a:solidFill>
                <a:effectLst/>
              </a:rPr>
              <a:t>spolufinancování</a:t>
            </a:r>
            <a:endParaRPr lang="en-US" sz="1600" b="1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12924653814280249"/>
          <c:y val="2.8129399371614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44449470411943187"/>
          <c:y val="0.21013932789756073"/>
          <c:w val="0.36632986479526941"/>
          <c:h val="0.57285605500770032"/>
        </c:manualLayout>
      </c:layout>
      <c:pieChart>
        <c:varyColors val="1"/>
        <c:ser>
          <c:idx val="0"/>
          <c:order val="0"/>
          <c:tx>
            <c:strRef>
              <c:f>'graf spolufin vše k 31.12.2018 '!$B$2</c:f>
              <c:strCache>
                <c:ptCount val="1"/>
                <c:pt idx="0">
                  <c:v>výše spolufinancování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A9-471F-AA0A-533A632C4D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A9-471F-AA0A-533A632C4D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BA9-471F-AA0A-533A632C4D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BA9-471F-AA0A-533A632C4D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BA9-471F-AA0A-533A632C4D4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BA9-471F-AA0A-533A632C4D4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BA9-471F-AA0A-533A632C4D4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BA9-471F-AA0A-533A632C4D4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BA9-471F-AA0A-533A632C4D4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BA9-471F-AA0A-533A632C4D4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BA9-471F-AA0A-533A632C4D4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BA9-471F-AA0A-533A632C4D4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BA9-471F-AA0A-533A632C4D4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BA9-471F-AA0A-533A632C4D4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5F0-41A2-98AB-43AC2670B904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05F0-41A2-98AB-43AC2670B904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CEC3-4B9E-84C1-3040988A85C3}"/>
              </c:ext>
            </c:extLst>
          </c:dPt>
          <c:dLbls>
            <c:dLbl>
              <c:idx val="0"/>
              <c:layout>
                <c:manualLayout>
                  <c:x val="-2.1142566301138838E-2"/>
                  <c:y val="-5.070231948677816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48640765519984"/>
                      <c:h val="7.31256591212936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BA9-471F-AA0A-533A632C4D4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A9-471F-AA0A-533A632C4D49}"/>
                </c:ext>
              </c:extLst>
            </c:dLbl>
            <c:dLbl>
              <c:idx val="2"/>
              <c:layout>
                <c:manualLayout>
                  <c:x val="0.14537565657380211"/>
                  <c:y val="-0.105753915334192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BA9-471F-AA0A-533A632C4D4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A9-471F-AA0A-533A632C4D49}"/>
                </c:ext>
              </c:extLst>
            </c:dLbl>
            <c:dLbl>
              <c:idx val="4"/>
              <c:layout>
                <c:manualLayout>
                  <c:x val="8.2994356656231533E-2"/>
                  <c:y val="6.91621660976853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6100784939255"/>
                      <c:h val="0.101154796079015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BA9-471F-AA0A-533A632C4D49}"/>
                </c:ext>
              </c:extLst>
            </c:dLbl>
            <c:dLbl>
              <c:idx val="5"/>
              <c:layout>
                <c:manualLayout>
                  <c:x val="4.990507613727535E-2"/>
                  <c:y val="0.144490189990270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77036284287744"/>
                      <c:h val="8.41369847073414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1BA9-471F-AA0A-533A632C4D49}"/>
                </c:ext>
              </c:extLst>
            </c:dLbl>
            <c:dLbl>
              <c:idx val="6"/>
              <c:layout>
                <c:manualLayout>
                  <c:x val="4.9362672369843597E-2"/>
                  <c:y val="0.238683161945952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0650361722106"/>
                      <c:h val="8.17149414348842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1BA9-471F-AA0A-533A632C4D4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BA9-471F-AA0A-533A632C4D49}"/>
                </c:ext>
              </c:extLst>
            </c:dLbl>
            <c:dLbl>
              <c:idx val="8"/>
              <c:layout>
                <c:manualLayout>
                  <c:x val="-5.7499326853817333E-2"/>
                  <c:y val="-3.76659556168995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BA9-471F-AA0A-533A632C4D49}"/>
                </c:ext>
              </c:extLst>
            </c:dLbl>
            <c:dLbl>
              <c:idx val="9"/>
              <c:layout>
                <c:manualLayout>
                  <c:x val="-2.1697859190120514E-3"/>
                  <c:y val="6.12998889778443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BA9-471F-AA0A-533A632C4D4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BA9-471F-AA0A-533A632C4D49}"/>
                </c:ext>
              </c:extLst>
            </c:dLbl>
            <c:dLbl>
              <c:idx val="11"/>
              <c:layout>
                <c:manualLayout>
                  <c:x val="-5.9669112772829221E-2"/>
                  <c:y val="7.09951893249212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BA9-471F-AA0A-533A632C4D49}"/>
                </c:ext>
              </c:extLst>
            </c:dLbl>
            <c:dLbl>
              <c:idx val="12"/>
              <c:layout>
                <c:manualLayout>
                  <c:x val="-0.13561161993824825"/>
                  <c:y val="6.51408379710944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1BA9-471F-AA0A-533A632C4D49}"/>
                </c:ext>
              </c:extLst>
            </c:dLbl>
            <c:dLbl>
              <c:idx val="13"/>
              <c:layout>
                <c:manualLayout>
                  <c:x val="-0.20721455526564331"/>
                  <c:y val="1.4599946656865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BA9-471F-AA0A-533A632C4D49}"/>
                </c:ext>
              </c:extLst>
            </c:dLbl>
            <c:dLbl>
              <c:idx val="14"/>
              <c:layout>
                <c:manualLayout>
                  <c:x val="-8.4621650841466972E-2"/>
                  <c:y val="-3.65797949342458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05F0-41A2-98AB-43AC2670B904}"/>
                </c:ext>
              </c:extLst>
            </c:dLbl>
            <c:dLbl>
              <c:idx val="15"/>
              <c:layout>
                <c:manualLayout>
                  <c:x val="4.8783769665980969E-2"/>
                  <c:y val="-7.43295250321307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92222686770023"/>
                      <c:h val="5.69799557173352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05F0-41A2-98AB-43AC2670B904}"/>
                </c:ext>
              </c:extLst>
            </c:dLbl>
            <c:dLbl>
              <c:idx val="16"/>
              <c:layout>
                <c:manualLayout>
                  <c:x val="0.16734327744953778"/>
                  <c:y val="-0.1001583166494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03319337142256"/>
                      <c:h val="9.67319058899289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0-CEC3-4B9E-84C1-3040988A85C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'graf spolufin vše k 31.12.2018 '!$A$3:$A$19</c:f>
              <c:strCache>
                <c:ptCount val="17"/>
                <c:pt idx="0">
                  <c:v>ČSOB Leasing, a.s.</c:v>
                </c:pt>
                <c:pt idx="1">
                  <c:v>Deutsche Leasing ČR, spol. s r.o.</c:v>
                </c:pt>
                <c:pt idx="2">
                  <c:v>Erste Leasing, a.s.</c:v>
                </c:pt>
                <c:pt idx="3">
                  <c:v>IMPULS-Leasing-AUSTRIA s.r.o.</c:v>
                </c:pt>
                <c:pt idx="4">
                  <c:v>Oberbank Leasing spol. s r.o.</c:v>
                </c:pt>
                <c:pt idx="5">
                  <c:v>SG Equipment Finance Czech Republic s.r.o.</c:v>
                </c:pt>
                <c:pt idx="6">
                  <c:v>UniCredit Leasing CZ, a.s.</c:v>
                </c:pt>
                <c:pt idx="7">
                  <c:v>UNILEASING a.s.</c:v>
                </c:pt>
                <c:pt idx="8">
                  <c:v>Česká spořitelna, a.s.</c:v>
                </c:pt>
                <c:pt idx="9">
                  <c:v>Československá obchodní banka, a.s.</c:v>
                </c:pt>
                <c:pt idx="10">
                  <c:v>Equa bank a.s.</c:v>
                </c:pt>
                <c:pt idx="11">
                  <c:v>Komerční banka, a.s.</c:v>
                </c:pt>
                <c:pt idx="12">
                  <c:v>MONETA Money Bank, a.s.</c:v>
                </c:pt>
                <c:pt idx="13">
                  <c:v>Oberbank AG pobočka Česká republika</c:v>
                </c:pt>
                <c:pt idx="14">
                  <c:v>Raiffeisenbank a.s.</c:v>
                </c:pt>
                <c:pt idx="15">
                  <c:v>Sberbank CZ, a.s.</c:v>
                </c:pt>
                <c:pt idx="16">
                  <c:v>UniCredit Bank Czech Republic and Slovakia, a.s.</c:v>
                </c:pt>
              </c:strCache>
            </c:strRef>
          </c:cat>
          <c:val>
            <c:numRef>
              <c:f>'graf spolufin vše k 31.12.2018 '!$B$3:$B$19</c:f>
              <c:numCache>
                <c:formatCode>#,##0</c:formatCode>
                <c:ptCount val="17"/>
                <c:pt idx="0">
                  <c:v>172936841.01999998</c:v>
                </c:pt>
                <c:pt idx="1">
                  <c:v>6367055.2199999997</c:v>
                </c:pt>
                <c:pt idx="2">
                  <c:v>24443511.699999999</c:v>
                </c:pt>
                <c:pt idx="3">
                  <c:v>6406234.7199999997</c:v>
                </c:pt>
                <c:pt idx="4">
                  <c:v>39494064.969999999</c:v>
                </c:pt>
                <c:pt idx="5">
                  <c:v>34768375.060000002</c:v>
                </c:pt>
                <c:pt idx="6">
                  <c:v>189484710.80000001</c:v>
                </c:pt>
                <c:pt idx="7">
                  <c:v>2299662</c:v>
                </c:pt>
                <c:pt idx="8">
                  <c:v>501036158.30000001</c:v>
                </c:pt>
                <c:pt idx="9">
                  <c:v>306669830</c:v>
                </c:pt>
                <c:pt idx="10">
                  <c:v>6800000</c:v>
                </c:pt>
                <c:pt idx="11">
                  <c:v>383802849</c:v>
                </c:pt>
                <c:pt idx="12">
                  <c:v>54188841</c:v>
                </c:pt>
                <c:pt idx="13">
                  <c:v>77473893</c:v>
                </c:pt>
                <c:pt idx="14">
                  <c:v>97761315</c:v>
                </c:pt>
                <c:pt idx="15">
                  <c:v>40023750</c:v>
                </c:pt>
                <c:pt idx="16">
                  <c:v>139556983.81999999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1BA9-471F-AA0A-533A632C4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0</xdr:row>
      <xdr:rowOff>47625</xdr:rowOff>
    </xdr:from>
    <xdr:to>
      <xdr:col>17</xdr:col>
      <xdr:colOff>581025</xdr:colOff>
      <xdr:row>34</xdr:row>
      <xdr:rowOff>9524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66676</xdr:colOff>
      <xdr:row>1</xdr:row>
      <xdr:rowOff>114300</xdr:rowOff>
    </xdr:from>
    <xdr:to>
      <xdr:col>18</xdr:col>
      <xdr:colOff>542925</xdr:colOff>
      <xdr:row>34</xdr:row>
      <xdr:rowOff>123824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247650</xdr:rowOff>
    </xdr:from>
    <xdr:to>
      <xdr:col>22</xdr:col>
      <xdr:colOff>247649</xdr:colOff>
      <xdr:row>35</xdr:row>
      <xdr:rowOff>152399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9"/>
  <sheetViews>
    <sheetView tabSelected="1" workbookViewId="0">
      <selection activeCell="A6" sqref="A6:XFD6"/>
    </sheetView>
  </sheetViews>
  <sheetFormatPr defaultRowHeight="15" x14ac:dyDescent="0.25"/>
  <cols>
    <col min="1" max="1" width="53" customWidth="1"/>
    <col min="2" max="2" width="22.140625" customWidth="1"/>
  </cols>
  <sheetData>
    <row r="1" spans="1:3" ht="28.5" customHeight="1" x14ac:dyDescent="0.25">
      <c r="A1" s="21" t="s">
        <v>385</v>
      </c>
      <c r="B1" s="22"/>
    </row>
    <row r="2" spans="1:3" ht="15.75" x14ac:dyDescent="0.25">
      <c r="A2" s="28" t="s">
        <v>197</v>
      </c>
      <c r="B2" s="28" t="s">
        <v>196</v>
      </c>
    </row>
    <row r="3" spans="1:3" ht="6.75" customHeight="1" x14ac:dyDescent="0.25">
      <c r="A3" s="28"/>
      <c r="B3" s="29"/>
    </row>
    <row r="4" spans="1:3" x14ac:dyDescent="0.25">
      <c r="A4" s="34" t="s">
        <v>13</v>
      </c>
      <c r="B4" s="32">
        <v>501036158.30000001</v>
      </c>
      <c r="C4" s="24">
        <v>64</v>
      </c>
    </row>
    <row r="5" spans="1:3" x14ac:dyDescent="0.25">
      <c r="A5" s="34" t="s">
        <v>23</v>
      </c>
      <c r="B5" s="32">
        <v>306669830</v>
      </c>
      <c r="C5" s="24">
        <v>35</v>
      </c>
    </row>
    <row r="6" spans="1:3" x14ac:dyDescent="0.25">
      <c r="A6" s="34" t="s">
        <v>300</v>
      </c>
      <c r="B6" s="32">
        <v>6800000</v>
      </c>
      <c r="C6" s="24">
        <v>1</v>
      </c>
    </row>
    <row r="7" spans="1:3" x14ac:dyDescent="0.25">
      <c r="A7" s="34" t="s">
        <v>49</v>
      </c>
      <c r="B7" s="32">
        <v>383802849</v>
      </c>
      <c r="C7" s="24">
        <v>39</v>
      </c>
    </row>
    <row r="8" spans="1:3" x14ac:dyDescent="0.25">
      <c r="A8" s="34" t="s">
        <v>73</v>
      </c>
      <c r="B8" s="32">
        <v>54188841</v>
      </c>
      <c r="C8" s="24">
        <v>13</v>
      </c>
    </row>
    <row r="9" spans="1:3" x14ac:dyDescent="0.25">
      <c r="A9" s="34" t="s">
        <v>19</v>
      </c>
      <c r="B9" s="32">
        <v>77473893</v>
      </c>
      <c r="C9" s="24">
        <v>8</v>
      </c>
    </row>
    <row r="10" spans="1:3" x14ac:dyDescent="0.25">
      <c r="A10" s="34" t="s">
        <v>40</v>
      </c>
      <c r="B10" s="32">
        <v>97761315</v>
      </c>
      <c r="C10" s="24">
        <v>11</v>
      </c>
    </row>
    <row r="11" spans="1:3" x14ac:dyDescent="0.25">
      <c r="A11" s="34" t="s">
        <v>94</v>
      </c>
      <c r="B11" s="32">
        <v>40023750</v>
      </c>
      <c r="C11" s="24">
        <v>10</v>
      </c>
    </row>
    <row r="12" spans="1:3" x14ac:dyDescent="0.25">
      <c r="A12" s="34" t="s">
        <v>26</v>
      </c>
      <c r="B12" s="32">
        <v>139556983.81999999</v>
      </c>
      <c r="C12" s="24">
        <v>15</v>
      </c>
    </row>
    <row r="13" spans="1:3" x14ac:dyDescent="0.25">
      <c r="A13" s="34" t="s">
        <v>219</v>
      </c>
      <c r="B13" s="32">
        <v>1910832</v>
      </c>
      <c r="C13" s="24">
        <v>1</v>
      </c>
    </row>
    <row r="14" spans="1:3" x14ac:dyDescent="0.25">
      <c r="A14" s="35" t="s">
        <v>383</v>
      </c>
      <c r="B14" s="33">
        <v>11792000</v>
      </c>
      <c r="C14" s="24">
        <v>2</v>
      </c>
    </row>
    <row r="15" spans="1:3" x14ac:dyDescent="0.25">
      <c r="B15" s="4"/>
    </row>
    <row r="16" spans="1:3" x14ac:dyDescent="0.25">
      <c r="A16" s="36"/>
      <c r="B16" s="37"/>
    </row>
    <row r="19" spans="2:2" x14ac:dyDescent="0.25">
      <c r="B19" s="4"/>
    </row>
  </sheetData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7"/>
  <sheetViews>
    <sheetView workbookViewId="0">
      <selection activeCell="A5" sqref="A5:XFD5"/>
    </sheetView>
  </sheetViews>
  <sheetFormatPr defaultRowHeight="15" x14ac:dyDescent="0.25"/>
  <cols>
    <col min="1" max="1" width="40.140625" customWidth="1"/>
    <col min="2" max="2" width="22.42578125" customWidth="1"/>
    <col min="3" max="3" width="3.28515625" customWidth="1"/>
  </cols>
  <sheetData>
    <row r="1" spans="1:3" ht="28.5" customHeight="1" x14ac:dyDescent="0.25">
      <c r="A1" s="19" t="s">
        <v>385</v>
      </c>
      <c r="B1" s="20"/>
    </row>
    <row r="2" spans="1:3" ht="15.75" x14ac:dyDescent="0.25">
      <c r="A2" s="31" t="s">
        <v>384</v>
      </c>
      <c r="B2" s="31" t="s">
        <v>196</v>
      </c>
    </row>
    <row r="3" spans="1:3" x14ac:dyDescent="0.25">
      <c r="A3" s="26" t="s">
        <v>22</v>
      </c>
      <c r="B3" s="27">
        <v>172936841.01999998</v>
      </c>
      <c r="C3" s="4"/>
    </row>
    <row r="4" spans="1:3" x14ac:dyDescent="0.25">
      <c r="A4" s="26" t="s">
        <v>97</v>
      </c>
      <c r="B4" s="27">
        <v>6367055.2199999997</v>
      </c>
    </row>
    <row r="5" spans="1:3" x14ac:dyDescent="0.25">
      <c r="A5" s="26" t="s">
        <v>8</v>
      </c>
      <c r="B5" s="27">
        <v>24443511.699999999</v>
      </c>
    </row>
    <row r="6" spans="1:3" x14ac:dyDescent="0.25">
      <c r="A6" s="26" t="s">
        <v>230</v>
      </c>
      <c r="B6" s="27">
        <v>6406234.7199999997</v>
      </c>
    </row>
    <row r="7" spans="1:3" x14ac:dyDescent="0.25">
      <c r="A7" s="26" t="s">
        <v>105</v>
      </c>
      <c r="B7" s="27">
        <v>39494064.969999999</v>
      </c>
    </row>
    <row r="8" spans="1:3" x14ac:dyDescent="0.25">
      <c r="A8" s="26" t="s">
        <v>70</v>
      </c>
      <c r="B8" s="27">
        <v>34768375.060000002</v>
      </c>
    </row>
    <row r="9" spans="1:3" x14ac:dyDescent="0.25">
      <c r="A9" s="26" t="s">
        <v>29</v>
      </c>
      <c r="B9" s="27">
        <v>189484710.80000001</v>
      </c>
    </row>
    <row r="10" spans="1:3" x14ac:dyDescent="0.25">
      <c r="A10" s="26" t="s">
        <v>346</v>
      </c>
      <c r="B10" s="27">
        <v>2299662</v>
      </c>
    </row>
    <row r="11" spans="1:3" x14ac:dyDescent="0.25">
      <c r="B11" s="4"/>
    </row>
    <row r="12" spans="1:3" x14ac:dyDescent="0.25">
      <c r="B12" s="4"/>
    </row>
    <row r="13" spans="1:3" x14ac:dyDescent="0.25">
      <c r="B13" s="4"/>
    </row>
    <row r="14" spans="1:3" x14ac:dyDescent="0.25">
      <c r="B14" s="4"/>
    </row>
    <row r="15" spans="1:3" x14ac:dyDescent="0.25">
      <c r="B15" s="4"/>
    </row>
    <row r="16" spans="1:3" x14ac:dyDescent="0.25">
      <c r="B16" s="4"/>
    </row>
    <row r="17" spans="2:2" x14ac:dyDescent="0.25">
      <c r="B17" s="4"/>
    </row>
  </sheetData>
  <pageMargins left="0.70866141732283472" right="0.70866141732283472" top="0.78740157480314965" bottom="0.78740157480314965" header="0.31496062992125984" footer="0.31496062992125984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3"/>
  <sheetViews>
    <sheetView workbookViewId="0">
      <selection activeCell="A2" sqref="A2:B21"/>
    </sheetView>
  </sheetViews>
  <sheetFormatPr defaultRowHeight="15" x14ac:dyDescent="0.25"/>
  <cols>
    <col min="1" max="1" width="56.28515625" customWidth="1"/>
    <col min="2" max="2" width="22.7109375" customWidth="1"/>
    <col min="3" max="3" width="15" hidden="1" customWidth="1"/>
    <col min="4" max="4" width="2.85546875" customWidth="1"/>
    <col min="5" max="5" width="8.28515625" customWidth="1"/>
    <col min="6" max="6" width="7.28515625" customWidth="1"/>
    <col min="7" max="7" width="2.5703125" customWidth="1"/>
  </cols>
  <sheetData>
    <row r="1" spans="1:3" ht="24" customHeight="1" x14ac:dyDescent="0.25">
      <c r="A1" s="6" t="s">
        <v>385</v>
      </c>
    </row>
    <row r="2" spans="1:3" ht="15.75" x14ac:dyDescent="0.25">
      <c r="A2" s="25" t="s">
        <v>382</v>
      </c>
      <c r="B2" s="25" t="s">
        <v>196</v>
      </c>
      <c r="C2" t="s">
        <v>237</v>
      </c>
    </row>
    <row r="3" spans="1:3" x14ac:dyDescent="0.25">
      <c r="A3" s="26" t="s">
        <v>22</v>
      </c>
      <c r="B3" s="27">
        <v>172936841.01999998</v>
      </c>
      <c r="C3" s="23" t="e">
        <f>B3/$B$22</f>
        <v>#DIV/0!</v>
      </c>
    </row>
    <row r="4" spans="1:3" x14ac:dyDescent="0.25">
      <c r="A4" s="26" t="s">
        <v>97</v>
      </c>
      <c r="B4" s="27">
        <v>6367055.2199999997</v>
      </c>
      <c r="C4" s="23" t="e">
        <f t="shared" ref="C4:C20" si="0">B4/$B$22</f>
        <v>#DIV/0!</v>
      </c>
    </row>
    <row r="5" spans="1:3" x14ac:dyDescent="0.25">
      <c r="A5" s="26" t="s">
        <v>8</v>
      </c>
      <c r="B5" s="27">
        <v>24443511.699999999</v>
      </c>
      <c r="C5" s="23" t="e">
        <f t="shared" si="0"/>
        <v>#DIV/0!</v>
      </c>
    </row>
    <row r="6" spans="1:3" x14ac:dyDescent="0.25">
      <c r="A6" s="26" t="s">
        <v>230</v>
      </c>
      <c r="B6" s="27">
        <v>6406234.7199999997</v>
      </c>
      <c r="C6" s="23" t="e">
        <f t="shared" si="0"/>
        <v>#DIV/0!</v>
      </c>
    </row>
    <row r="7" spans="1:3" x14ac:dyDescent="0.25">
      <c r="A7" s="26" t="s">
        <v>105</v>
      </c>
      <c r="B7" s="27">
        <v>39494064.969999999</v>
      </c>
      <c r="C7" s="23" t="e">
        <f t="shared" si="0"/>
        <v>#DIV/0!</v>
      </c>
    </row>
    <row r="8" spans="1:3" x14ac:dyDescent="0.25">
      <c r="A8" s="26" t="s">
        <v>70</v>
      </c>
      <c r="B8" s="27">
        <v>34768375.060000002</v>
      </c>
      <c r="C8" s="23" t="e">
        <f t="shared" si="0"/>
        <v>#DIV/0!</v>
      </c>
    </row>
    <row r="9" spans="1:3" x14ac:dyDescent="0.25">
      <c r="A9" s="26" t="s">
        <v>29</v>
      </c>
      <c r="B9" s="27">
        <v>189484710.80000001</v>
      </c>
      <c r="C9" s="23" t="e">
        <f t="shared" si="0"/>
        <v>#DIV/0!</v>
      </c>
    </row>
    <row r="10" spans="1:3" x14ac:dyDescent="0.25">
      <c r="A10" s="26" t="s">
        <v>346</v>
      </c>
      <c r="B10" s="27">
        <v>2299662</v>
      </c>
      <c r="C10" s="23" t="e">
        <f t="shared" si="0"/>
        <v>#DIV/0!</v>
      </c>
    </row>
    <row r="11" spans="1:3" x14ac:dyDescent="0.25">
      <c r="A11" s="34" t="s">
        <v>13</v>
      </c>
      <c r="B11" s="38">
        <v>501036158.30000001</v>
      </c>
      <c r="C11" s="23" t="e">
        <f t="shared" si="0"/>
        <v>#DIV/0!</v>
      </c>
    </row>
    <row r="12" spans="1:3" x14ac:dyDescent="0.25">
      <c r="A12" s="34" t="s">
        <v>23</v>
      </c>
      <c r="B12" s="38">
        <v>306669830</v>
      </c>
      <c r="C12" s="23" t="e">
        <f t="shared" si="0"/>
        <v>#DIV/0!</v>
      </c>
    </row>
    <row r="13" spans="1:3" x14ac:dyDescent="0.25">
      <c r="A13" s="34" t="s">
        <v>300</v>
      </c>
      <c r="B13" s="38">
        <v>6800000</v>
      </c>
      <c r="C13" s="23" t="e">
        <f t="shared" si="0"/>
        <v>#DIV/0!</v>
      </c>
    </row>
    <row r="14" spans="1:3" x14ac:dyDescent="0.25">
      <c r="A14" s="34" t="s">
        <v>49</v>
      </c>
      <c r="B14" s="38">
        <v>383802849</v>
      </c>
      <c r="C14" s="23" t="e">
        <f t="shared" si="0"/>
        <v>#DIV/0!</v>
      </c>
    </row>
    <row r="15" spans="1:3" x14ac:dyDescent="0.25">
      <c r="A15" s="34" t="s">
        <v>73</v>
      </c>
      <c r="B15" s="38">
        <v>54188841</v>
      </c>
      <c r="C15" s="23" t="e">
        <f t="shared" si="0"/>
        <v>#DIV/0!</v>
      </c>
    </row>
    <row r="16" spans="1:3" x14ac:dyDescent="0.25">
      <c r="A16" s="34" t="s">
        <v>19</v>
      </c>
      <c r="B16" s="38">
        <v>77473893</v>
      </c>
      <c r="C16" s="23" t="e">
        <f t="shared" si="0"/>
        <v>#DIV/0!</v>
      </c>
    </row>
    <row r="17" spans="1:3" x14ac:dyDescent="0.25">
      <c r="A17" s="34" t="s">
        <v>40</v>
      </c>
      <c r="B17" s="38">
        <v>97761315</v>
      </c>
      <c r="C17" s="23" t="e">
        <f t="shared" si="0"/>
        <v>#DIV/0!</v>
      </c>
    </row>
    <row r="18" spans="1:3" x14ac:dyDescent="0.25">
      <c r="A18" s="34" t="s">
        <v>94</v>
      </c>
      <c r="B18" s="38">
        <v>40023750</v>
      </c>
      <c r="C18" s="23" t="e">
        <f t="shared" si="0"/>
        <v>#DIV/0!</v>
      </c>
    </row>
    <row r="19" spans="1:3" x14ac:dyDescent="0.25">
      <c r="A19" s="34" t="s">
        <v>26</v>
      </c>
      <c r="B19" s="38">
        <v>139556983.81999999</v>
      </c>
      <c r="C19" s="23" t="e">
        <f t="shared" si="0"/>
        <v>#DIV/0!</v>
      </c>
    </row>
    <row r="20" spans="1:3" x14ac:dyDescent="0.25">
      <c r="A20" s="34" t="s">
        <v>219</v>
      </c>
      <c r="B20" s="38">
        <v>1910832</v>
      </c>
      <c r="C20" s="23" t="e">
        <f t="shared" si="0"/>
        <v>#DIV/0!</v>
      </c>
    </row>
    <row r="21" spans="1:3" x14ac:dyDescent="0.25">
      <c r="A21" s="34" t="s">
        <v>383</v>
      </c>
      <c r="B21" s="38">
        <v>11792000</v>
      </c>
      <c r="C21" s="23" t="e">
        <f t="shared" ref="C21" si="1">B21/$B$22</f>
        <v>#DIV/0!</v>
      </c>
    </row>
    <row r="22" spans="1:3" x14ac:dyDescent="0.25">
      <c r="B22" s="4"/>
      <c r="C22" s="23" t="e">
        <f>SUM(C3:C21)</f>
        <v>#DIV/0!</v>
      </c>
    </row>
    <row r="23" spans="1:3" x14ac:dyDescent="0.25">
      <c r="A23" s="2"/>
      <c r="B23" s="24"/>
      <c r="C23" s="4"/>
    </row>
    <row r="24" spans="1:3" x14ac:dyDescent="0.25">
      <c r="A24" s="2"/>
      <c r="B24" s="24"/>
      <c r="C24" s="4"/>
    </row>
    <row r="25" spans="1:3" x14ac:dyDescent="0.25">
      <c r="A25" s="2"/>
      <c r="B25" s="24"/>
      <c r="C25" s="4"/>
    </row>
    <row r="26" spans="1:3" x14ac:dyDescent="0.25">
      <c r="A26" s="2"/>
      <c r="B26" s="24"/>
      <c r="C26" s="4"/>
    </row>
    <row r="27" spans="1:3" x14ac:dyDescent="0.25">
      <c r="A27" s="2"/>
      <c r="B27" s="24"/>
      <c r="C27" s="4"/>
    </row>
    <row r="28" spans="1:3" x14ac:dyDescent="0.25">
      <c r="A28" s="2"/>
      <c r="B28" s="24"/>
      <c r="C28" s="4"/>
    </row>
    <row r="29" spans="1:3" x14ac:dyDescent="0.25">
      <c r="A29" s="2"/>
      <c r="B29" s="24"/>
      <c r="C29" s="4"/>
    </row>
    <row r="30" spans="1:3" x14ac:dyDescent="0.25">
      <c r="A30" s="2"/>
      <c r="B30" s="24"/>
      <c r="C30" s="4"/>
    </row>
    <row r="31" spans="1:3" x14ac:dyDescent="0.25">
      <c r="A31" s="2"/>
      <c r="B31" s="24"/>
      <c r="C31" s="4"/>
    </row>
    <row r="32" spans="1:3" x14ac:dyDescent="0.25">
      <c r="A32" s="2"/>
      <c r="B32" s="24"/>
      <c r="C32" s="4"/>
    </row>
    <row r="33" spans="1:3" x14ac:dyDescent="0.25">
      <c r="A33" s="2"/>
      <c r="B33" s="24"/>
      <c r="C33" s="4"/>
    </row>
  </sheetData>
  <pageMargins left="0.70866141732283472" right="0.70866141732283472" top="0.78740157480314965" bottom="0.78740157480314965" header="0.31496062992125984" footer="0.31496062992125984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37"/>
  <sheetViews>
    <sheetView workbookViewId="0">
      <selection activeCell="L17" sqref="L17:L18"/>
    </sheetView>
  </sheetViews>
  <sheetFormatPr defaultRowHeight="15" x14ac:dyDescent="0.25"/>
  <cols>
    <col min="1" max="1" width="52.42578125" customWidth="1"/>
    <col min="2" max="2" width="27.85546875" bestFit="1" customWidth="1"/>
    <col min="3" max="3" width="10.85546875" bestFit="1" customWidth="1"/>
    <col min="4" max="4" width="12.28515625" bestFit="1" customWidth="1"/>
  </cols>
  <sheetData>
    <row r="1" spans="1:3" ht="27.75" customHeight="1" x14ac:dyDescent="0.25">
      <c r="A1" s="6" t="s">
        <v>385</v>
      </c>
    </row>
    <row r="3" spans="1:3" ht="15.75" x14ac:dyDescent="0.25">
      <c r="A3" s="30" t="s">
        <v>195</v>
      </c>
      <c r="B3" s="30" t="s">
        <v>196</v>
      </c>
      <c r="C3" s="22" t="s">
        <v>386</v>
      </c>
    </row>
    <row r="4" spans="1:3" x14ac:dyDescent="0.25">
      <c r="A4" s="26" t="s">
        <v>22</v>
      </c>
      <c r="B4" s="27">
        <v>172936841.01999998</v>
      </c>
      <c r="C4" s="39">
        <v>57</v>
      </c>
    </row>
    <row r="5" spans="1:3" x14ac:dyDescent="0.25">
      <c r="A5" s="26" t="s">
        <v>97</v>
      </c>
      <c r="B5" s="27">
        <v>6367055.2199999997</v>
      </c>
      <c r="C5" s="39">
        <v>1</v>
      </c>
    </row>
    <row r="6" spans="1:3" x14ac:dyDescent="0.25">
      <c r="A6" s="26" t="s">
        <v>8</v>
      </c>
      <c r="B6" s="27">
        <v>24443511.699999999</v>
      </c>
      <c r="C6" s="39">
        <v>6</v>
      </c>
    </row>
    <row r="7" spans="1:3" x14ac:dyDescent="0.25">
      <c r="A7" s="26" t="s">
        <v>230</v>
      </c>
      <c r="B7" s="27">
        <v>6406234.7199999997</v>
      </c>
      <c r="C7" s="39">
        <v>1</v>
      </c>
    </row>
    <row r="8" spans="1:3" x14ac:dyDescent="0.25">
      <c r="A8" s="26" t="s">
        <v>105</v>
      </c>
      <c r="B8" s="27">
        <v>39494064.969999999</v>
      </c>
      <c r="C8" s="39">
        <v>15</v>
      </c>
    </row>
    <row r="9" spans="1:3" x14ac:dyDescent="0.25">
      <c r="A9" s="26" t="s">
        <v>70</v>
      </c>
      <c r="B9" s="27">
        <v>34768375.060000002</v>
      </c>
      <c r="C9" s="39">
        <v>10</v>
      </c>
    </row>
    <row r="10" spans="1:3" x14ac:dyDescent="0.25">
      <c r="A10" s="26" t="s">
        <v>29</v>
      </c>
      <c r="B10" s="27">
        <v>189484710.80000001</v>
      </c>
      <c r="C10" s="39">
        <v>32</v>
      </c>
    </row>
    <row r="11" spans="1:3" x14ac:dyDescent="0.25">
      <c r="A11" s="26" t="s">
        <v>346</v>
      </c>
      <c r="B11" s="27">
        <v>2299662</v>
      </c>
      <c r="C11" s="39">
        <v>3</v>
      </c>
    </row>
    <row r="12" spans="1:3" x14ac:dyDescent="0.25">
      <c r="A12" s="34" t="s">
        <v>13</v>
      </c>
      <c r="B12" s="38">
        <v>501036158.30000001</v>
      </c>
      <c r="C12" s="40">
        <v>64</v>
      </c>
    </row>
    <row r="13" spans="1:3" x14ac:dyDescent="0.25">
      <c r="A13" s="34" t="s">
        <v>23</v>
      </c>
      <c r="B13" s="38">
        <v>306669830</v>
      </c>
      <c r="C13" s="40">
        <v>35</v>
      </c>
    </row>
    <row r="14" spans="1:3" x14ac:dyDescent="0.25">
      <c r="A14" s="34" t="s">
        <v>300</v>
      </c>
      <c r="B14" s="38">
        <v>6800000</v>
      </c>
      <c r="C14" s="40">
        <v>1</v>
      </c>
    </row>
    <row r="15" spans="1:3" x14ac:dyDescent="0.25">
      <c r="A15" s="34" t="s">
        <v>49</v>
      </c>
      <c r="B15" s="38">
        <v>383802849</v>
      </c>
      <c r="C15" s="40">
        <v>39</v>
      </c>
    </row>
    <row r="16" spans="1:3" x14ac:dyDescent="0.25">
      <c r="A16" s="34" t="s">
        <v>73</v>
      </c>
      <c r="B16" s="38">
        <v>54188841</v>
      </c>
      <c r="C16" s="40">
        <v>13</v>
      </c>
    </row>
    <row r="17" spans="1:4" x14ac:dyDescent="0.25">
      <c r="A17" s="34" t="s">
        <v>19</v>
      </c>
      <c r="B17" s="38">
        <v>77473893</v>
      </c>
      <c r="C17" s="40">
        <v>8</v>
      </c>
    </row>
    <row r="18" spans="1:4" x14ac:dyDescent="0.25">
      <c r="A18" s="34" t="s">
        <v>40</v>
      </c>
      <c r="B18" s="38">
        <v>97761315</v>
      </c>
      <c r="C18" s="40">
        <v>11</v>
      </c>
    </row>
    <row r="19" spans="1:4" x14ac:dyDescent="0.25">
      <c r="A19" s="34" t="s">
        <v>94</v>
      </c>
      <c r="B19" s="38">
        <v>40023750</v>
      </c>
      <c r="C19" s="40">
        <v>10</v>
      </c>
    </row>
    <row r="20" spans="1:4" x14ac:dyDescent="0.25">
      <c r="A20" s="34" t="s">
        <v>26</v>
      </c>
      <c r="B20" s="38">
        <v>139556983.81999999</v>
      </c>
      <c r="C20" s="40">
        <v>15</v>
      </c>
    </row>
    <row r="21" spans="1:4" x14ac:dyDescent="0.25">
      <c r="A21" s="34" t="s">
        <v>219</v>
      </c>
      <c r="B21" s="38">
        <v>1910832</v>
      </c>
      <c r="C21" s="40">
        <v>1</v>
      </c>
    </row>
    <row r="22" spans="1:4" x14ac:dyDescent="0.25">
      <c r="A22" s="35" t="s">
        <v>383</v>
      </c>
      <c r="B22" s="38">
        <v>11792000</v>
      </c>
      <c r="C22" s="40">
        <v>2</v>
      </c>
    </row>
    <row r="23" spans="1:4" x14ac:dyDescent="0.25">
      <c r="B23" s="4">
        <f>SUM(B4:B22)</f>
        <v>2097216907.6099999</v>
      </c>
      <c r="C23">
        <f>SUM(C4:C22)</f>
        <v>324</v>
      </c>
    </row>
    <row r="26" spans="1:4" ht="30" customHeight="1" x14ac:dyDescent="0.25">
      <c r="A26" s="7" t="s">
        <v>238</v>
      </c>
      <c r="B26" s="14">
        <f>SUM(B4:B22)</f>
        <v>2097216907.6099999</v>
      </c>
    </row>
    <row r="27" spans="1:4" ht="15.75" x14ac:dyDescent="0.25">
      <c r="A27" s="8" t="s">
        <v>199</v>
      </c>
      <c r="B27" s="15"/>
    </row>
    <row r="28" spans="1:4" ht="15.75" x14ac:dyDescent="0.25">
      <c r="A28" s="12" t="s">
        <v>239</v>
      </c>
      <c r="B28" s="16">
        <f>SUM(B12:B22)</f>
        <v>1621016452.1199999</v>
      </c>
      <c r="D28" s="4"/>
    </row>
    <row r="29" spans="1:4" ht="15.75" x14ac:dyDescent="0.25">
      <c r="A29" s="13"/>
      <c r="B29" s="17"/>
    </row>
    <row r="30" spans="1:4" ht="15.75" x14ac:dyDescent="0.25">
      <c r="A30" s="12" t="s">
        <v>198</v>
      </c>
      <c r="B30" s="16">
        <f>B26-B28</f>
        <v>476200455.49000001</v>
      </c>
    </row>
    <row r="31" spans="1:4" x14ac:dyDescent="0.25">
      <c r="B31" s="4"/>
    </row>
    <row r="32" spans="1:4" x14ac:dyDescent="0.25">
      <c r="B32" s="3"/>
    </row>
    <row r="37" spans="2:2" x14ac:dyDescent="0.25">
      <c r="B37" s="5"/>
    </row>
  </sheetData>
  <pageMargins left="0.70866141732283472" right="0.70866141732283472" top="0.78740157480314965" bottom="0.78740157480314965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workbookViewId="0">
      <selection activeCell="O6" sqref="O6"/>
    </sheetView>
  </sheetViews>
  <sheetFormatPr defaultRowHeight="15" x14ac:dyDescent="0.25"/>
  <cols>
    <col min="1" max="1" width="41" customWidth="1"/>
    <col min="2" max="2" width="13.85546875" customWidth="1"/>
    <col min="3" max="3" width="22.140625" customWidth="1"/>
    <col min="4" max="5" width="13.85546875" customWidth="1"/>
    <col min="6" max="6" width="20.7109375" hidden="1" customWidth="1"/>
    <col min="7" max="7" width="35.140625" customWidth="1"/>
    <col min="8" max="8" width="13.85546875" customWidth="1"/>
  </cols>
  <sheetData>
    <row r="1" spans="1:8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</row>
    <row r="2" spans="1:8" ht="30" x14ac:dyDescent="0.25">
      <c r="A2" s="9" t="s">
        <v>9</v>
      </c>
      <c r="B2" s="9" t="s">
        <v>40</v>
      </c>
      <c r="C2" s="10">
        <v>3500000</v>
      </c>
      <c r="D2" s="9" t="s">
        <v>14</v>
      </c>
      <c r="E2" s="9" t="s">
        <v>200</v>
      </c>
      <c r="F2" s="10">
        <v>2500000</v>
      </c>
      <c r="G2" s="9" t="s">
        <v>201</v>
      </c>
      <c r="H2" s="11" t="b">
        <v>1</v>
      </c>
    </row>
    <row r="3" spans="1:8" ht="45" x14ac:dyDescent="0.25">
      <c r="A3" s="9" t="s">
        <v>9</v>
      </c>
      <c r="B3" s="9" t="s">
        <v>13</v>
      </c>
      <c r="C3" s="10">
        <v>7166600</v>
      </c>
      <c r="D3" s="9" t="s">
        <v>10</v>
      </c>
      <c r="E3" s="9" t="s">
        <v>202</v>
      </c>
      <c r="F3" s="10">
        <v>8761113</v>
      </c>
      <c r="G3" s="9" t="s">
        <v>203</v>
      </c>
      <c r="H3" s="11" t="b">
        <v>1</v>
      </c>
    </row>
    <row r="4" spans="1:8" ht="30" x14ac:dyDescent="0.25">
      <c r="A4" s="9" t="s">
        <v>8</v>
      </c>
      <c r="B4" s="9" t="s">
        <v>9</v>
      </c>
      <c r="C4" s="10">
        <v>9999990.1400000006</v>
      </c>
      <c r="D4" s="9" t="s">
        <v>10</v>
      </c>
      <c r="E4" s="9" t="s">
        <v>11</v>
      </c>
      <c r="F4" s="10">
        <v>7900000</v>
      </c>
      <c r="G4" s="9" t="s">
        <v>12</v>
      </c>
      <c r="H4" s="11" t="b">
        <v>1</v>
      </c>
    </row>
    <row r="5" spans="1:8" ht="45" x14ac:dyDescent="0.25">
      <c r="A5" s="9" t="s">
        <v>9</v>
      </c>
      <c r="B5" s="9" t="s">
        <v>13</v>
      </c>
      <c r="C5" s="10">
        <v>12000000</v>
      </c>
      <c r="D5" s="9" t="s">
        <v>14</v>
      </c>
      <c r="E5" s="9" t="s">
        <v>15</v>
      </c>
      <c r="F5" s="10">
        <v>5935413</v>
      </c>
      <c r="G5" s="9" t="s">
        <v>16</v>
      </c>
      <c r="H5" s="11" t="b">
        <v>1</v>
      </c>
    </row>
    <row r="6" spans="1:8" ht="45" x14ac:dyDescent="0.25">
      <c r="A6" s="9" t="s">
        <v>9</v>
      </c>
      <c r="B6" s="9" t="s">
        <v>13</v>
      </c>
      <c r="C6" s="10">
        <v>17650000</v>
      </c>
      <c r="D6" s="9" t="s">
        <v>14</v>
      </c>
      <c r="E6" s="9" t="s">
        <v>15</v>
      </c>
      <c r="F6" s="10">
        <v>5935413</v>
      </c>
      <c r="G6" s="9" t="s">
        <v>16</v>
      </c>
      <c r="H6" s="11" t="b">
        <v>1</v>
      </c>
    </row>
    <row r="7" spans="1:8" ht="45" x14ac:dyDescent="0.25">
      <c r="A7" s="9" t="s">
        <v>9</v>
      </c>
      <c r="B7" s="9" t="s">
        <v>13</v>
      </c>
      <c r="C7" s="10">
        <v>1890000</v>
      </c>
      <c r="D7" s="9" t="s">
        <v>14</v>
      </c>
      <c r="E7" s="9" t="s">
        <v>17</v>
      </c>
      <c r="F7" s="10">
        <v>4150000</v>
      </c>
      <c r="G7" s="9" t="s">
        <v>18</v>
      </c>
      <c r="H7" s="11" t="b">
        <v>1</v>
      </c>
    </row>
    <row r="8" spans="1:8" x14ac:dyDescent="0.25">
      <c r="A8" s="9" t="s">
        <v>70</v>
      </c>
      <c r="B8" s="9" t="s">
        <v>9</v>
      </c>
      <c r="C8" s="10">
        <v>1544700</v>
      </c>
      <c r="D8" s="9" t="s">
        <v>10</v>
      </c>
      <c r="E8" s="9" t="s">
        <v>240</v>
      </c>
      <c r="F8" s="10">
        <v>2000000</v>
      </c>
      <c r="G8" s="9" t="s">
        <v>241</v>
      </c>
      <c r="H8" s="11" t="b">
        <v>1</v>
      </c>
    </row>
    <row r="9" spans="1:8" ht="60" x14ac:dyDescent="0.25">
      <c r="A9" s="9" t="s">
        <v>9</v>
      </c>
      <c r="B9" s="9" t="s">
        <v>19</v>
      </c>
      <c r="C9" s="10">
        <v>4000000</v>
      </c>
      <c r="D9" s="9" t="s">
        <v>14</v>
      </c>
      <c r="E9" s="9" t="s">
        <v>20</v>
      </c>
      <c r="F9" s="10">
        <v>3000000</v>
      </c>
      <c r="G9" s="9" t="s">
        <v>21</v>
      </c>
      <c r="H9" s="11" t="b">
        <v>1</v>
      </c>
    </row>
    <row r="10" spans="1:8" ht="45" x14ac:dyDescent="0.25">
      <c r="A10" s="9" t="s">
        <v>22</v>
      </c>
      <c r="B10" s="9" t="s">
        <v>23</v>
      </c>
      <c r="C10" s="10">
        <v>1429142</v>
      </c>
      <c r="D10" s="9" t="s">
        <v>14</v>
      </c>
      <c r="E10" s="9" t="s">
        <v>24</v>
      </c>
      <c r="F10" s="10">
        <v>1169298</v>
      </c>
      <c r="G10" s="9" t="s">
        <v>25</v>
      </c>
      <c r="H10" s="11" t="b">
        <v>1</v>
      </c>
    </row>
    <row r="11" spans="1:8" ht="60" x14ac:dyDescent="0.25">
      <c r="A11" s="9" t="s">
        <v>9</v>
      </c>
      <c r="B11" s="9" t="s">
        <v>26</v>
      </c>
      <c r="C11" s="10">
        <v>6000000</v>
      </c>
      <c r="D11" s="9" t="s">
        <v>14</v>
      </c>
      <c r="E11" s="9" t="s">
        <v>27</v>
      </c>
      <c r="F11" s="10">
        <v>4999990</v>
      </c>
      <c r="G11" s="9" t="s">
        <v>28</v>
      </c>
      <c r="H11" s="11" t="b">
        <v>1</v>
      </c>
    </row>
    <row r="12" spans="1:8" x14ac:dyDescent="0.25">
      <c r="A12" s="9" t="s">
        <v>29</v>
      </c>
      <c r="B12" s="9" t="s">
        <v>9</v>
      </c>
      <c r="C12" s="10">
        <v>3661172</v>
      </c>
      <c r="D12" s="9" t="s">
        <v>14</v>
      </c>
      <c r="E12" s="9" t="s">
        <v>30</v>
      </c>
      <c r="F12" s="10">
        <v>3000000</v>
      </c>
      <c r="G12" s="9" t="s">
        <v>31</v>
      </c>
      <c r="H12" s="11" t="b">
        <v>1</v>
      </c>
    </row>
    <row r="13" spans="1:8" ht="45" x14ac:dyDescent="0.25">
      <c r="A13" s="9" t="s">
        <v>9</v>
      </c>
      <c r="B13" s="9" t="s">
        <v>23</v>
      </c>
      <c r="C13" s="10">
        <v>10000000</v>
      </c>
      <c r="D13" s="9" t="s">
        <v>14</v>
      </c>
      <c r="E13" s="9" t="s">
        <v>242</v>
      </c>
      <c r="F13" s="10">
        <v>5000000</v>
      </c>
      <c r="G13" s="9" t="s">
        <v>243</v>
      </c>
      <c r="H13" s="11" t="b">
        <v>1</v>
      </c>
    </row>
    <row r="14" spans="1:8" ht="30" x14ac:dyDescent="0.25">
      <c r="A14" s="9" t="s">
        <v>9</v>
      </c>
      <c r="B14" s="9" t="s">
        <v>49</v>
      </c>
      <c r="C14" s="10">
        <v>10500000</v>
      </c>
      <c r="D14" s="9" t="s">
        <v>14</v>
      </c>
      <c r="E14" s="9" t="s">
        <v>244</v>
      </c>
      <c r="F14" s="10">
        <v>7500000</v>
      </c>
      <c r="G14" s="9" t="s">
        <v>245</v>
      </c>
      <c r="H14" s="11" t="b">
        <v>1</v>
      </c>
    </row>
    <row r="15" spans="1:8" x14ac:dyDescent="0.25">
      <c r="A15" s="9" t="s">
        <v>29</v>
      </c>
      <c r="B15" s="9" t="s">
        <v>9</v>
      </c>
      <c r="C15" s="10">
        <v>1624500</v>
      </c>
      <c r="D15" s="9" t="s">
        <v>14</v>
      </c>
      <c r="E15" s="9" t="s">
        <v>246</v>
      </c>
      <c r="F15" s="10">
        <v>2255645</v>
      </c>
      <c r="G15" s="9" t="s">
        <v>247</v>
      </c>
      <c r="H15" s="11" t="b">
        <v>1</v>
      </c>
    </row>
    <row r="16" spans="1:8" x14ac:dyDescent="0.25">
      <c r="A16" s="9" t="s">
        <v>22</v>
      </c>
      <c r="B16" s="9" t="s">
        <v>9</v>
      </c>
      <c r="C16" s="10">
        <v>584462</v>
      </c>
      <c r="D16" s="9" t="s">
        <v>14</v>
      </c>
      <c r="E16" s="9" t="s">
        <v>248</v>
      </c>
      <c r="F16" s="10">
        <v>3182984</v>
      </c>
      <c r="G16" s="9" t="s">
        <v>249</v>
      </c>
      <c r="H16" s="11" t="b">
        <v>1</v>
      </c>
    </row>
    <row r="17" spans="1:8" x14ac:dyDescent="0.25">
      <c r="A17" s="9" t="s">
        <v>22</v>
      </c>
      <c r="B17" s="9" t="s">
        <v>9</v>
      </c>
      <c r="C17" s="10">
        <v>2018171</v>
      </c>
      <c r="D17" s="9" t="s">
        <v>14</v>
      </c>
      <c r="E17" s="9" t="s">
        <v>248</v>
      </c>
      <c r="F17" s="10">
        <v>3182984</v>
      </c>
      <c r="G17" s="9" t="s">
        <v>249</v>
      </c>
      <c r="H17" s="11" t="b">
        <v>1</v>
      </c>
    </row>
    <row r="18" spans="1:8" x14ac:dyDescent="0.25">
      <c r="A18" s="9" t="s">
        <v>22</v>
      </c>
      <c r="B18" s="9" t="s">
        <v>9</v>
      </c>
      <c r="C18" s="10">
        <v>353231</v>
      </c>
      <c r="D18" s="9" t="s">
        <v>14</v>
      </c>
      <c r="E18" s="9" t="s">
        <v>248</v>
      </c>
      <c r="F18" s="10">
        <v>3182984</v>
      </c>
      <c r="G18" s="9" t="s">
        <v>249</v>
      </c>
      <c r="H18" s="11" t="b">
        <v>1</v>
      </c>
    </row>
    <row r="19" spans="1:8" x14ac:dyDescent="0.25">
      <c r="A19" s="9" t="s">
        <v>22</v>
      </c>
      <c r="B19" s="9" t="s">
        <v>9</v>
      </c>
      <c r="C19" s="10">
        <v>643999</v>
      </c>
      <c r="D19" s="9" t="s">
        <v>14</v>
      </c>
      <c r="E19" s="9" t="s">
        <v>248</v>
      </c>
      <c r="F19" s="10">
        <v>3182984</v>
      </c>
      <c r="G19" s="9" t="s">
        <v>249</v>
      </c>
      <c r="H19" s="11" t="b">
        <v>1</v>
      </c>
    </row>
    <row r="20" spans="1:8" ht="45" x14ac:dyDescent="0.25">
      <c r="A20" s="9" t="s">
        <v>9</v>
      </c>
      <c r="B20" s="9" t="s">
        <v>23</v>
      </c>
      <c r="C20" s="10">
        <v>8000000</v>
      </c>
      <c r="D20" s="9" t="s">
        <v>14</v>
      </c>
      <c r="E20" s="9" t="s">
        <v>32</v>
      </c>
      <c r="F20" s="10">
        <v>2000000</v>
      </c>
      <c r="G20" s="9" t="s">
        <v>33</v>
      </c>
      <c r="H20" s="11" t="b">
        <v>1</v>
      </c>
    </row>
    <row r="21" spans="1:8" ht="45" x14ac:dyDescent="0.25">
      <c r="A21" s="9" t="s">
        <v>9</v>
      </c>
      <c r="B21" s="9" t="s">
        <v>73</v>
      </c>
      <c r="C21" s="10">
        <v>2100000</v>
      </c>
      <c r="D21" s="9" t="s">
        <v>14</v>
      </c>
      <c r="E21" s="9" t="s">
        <v>250</v>
      </c>
      <c r="F21" s="10">
        <v>3118000</v>
      </c>
      <c r="G21" s="9" t="s">
        <v>251</v>
      </c>
      <c r="H21" s="11" t="b">
        <v>1</v>
      </c>
    </row>
    <row r="22" spans="1:8" ht="45" x14ac:dyDescent="0.25">
      <c r="A22" s="9" t="s">
        <v>9</v>
      </c>
      <c r="B22" s="9" t="s">
        <v>13</v>
      </c>
      <c r="C22" s="10">
        <v>1108639</v>
      </c>
      <c r="D22" s="9" t="s">
        <v>14</v>
      </c>
      <c r="E22" s="9" t="s">
        <v>252</v>
      </c>
      <c r="F22" s="10">
        <v>2012179</v>
      </c>
      <c r="G22" s="9" t="s">
        <v>253</v>
      </c>
      <c r="H22" s="11" t="b">
        <v>1</v>
      </c>
    </row>
    <row r="23" spans="1:8" x14ac:dyDescent="0.25">
      <c r="A23" s="9" t="s">
        <v>8</v>
      </c>
      <c r="B23" s="9" t="s">
        <v>9</v>
      </c>
      <c r="C23" s="10">
        <v>6458421.5599999996</v>
      </c>
      <c r="D23" s="9" t="s">
        <v>10</v>
      </c>
      <c r="E23" s="9" t="s">
        <v>34</v>
      </c>
      <c r="F23" s="10">
        <v>6503525</v>
      </c>
      <c r="G23" s="9" t="s">
        <v>35</v>
      </c>
      <c r="H23" s="11" t="b">
        <v>1</v>
      </c>
    </row>
    <row r="24" spans="1:8" x14ac:dyDescent="0.25">
      <c r="A24" s="9" t="s">
        <v>22</v>
      </c>
      <c r="B24" s="9" t="s">
        <v>9</v>
      </c>
      <c r="C24" s="10">
        <v>3076501</v>
      </c>
      <c r="D24" s="9" t="s">
        <v>14</v>
      </c>
      <c r="E24" s="9" t="s">
        <v>254</v>
      </c>
      <c r="F24" s="10">
        <v>1025500</v>
      </c>
      <c r="G24" s="9" t="s">
        <v>255</v>
      </c>
      <c r="H24" s="11" t="b">
        <v>1</v>
      </c>
    </row>
    <row r="25" spans="1:8" x14ac:dyDescent="0.25">
      <c r="A25" s="9" t="s">
        <v>22</v>
      </c>
      <c r="B25" s="9" t="s">
        <v>9</v>
      </c>
      <c r="C25" s="10">
        <v>2500000</v>
      </c>
      <c r="D25" s="9" t="s">
        <v>14</v>
      </c>
      <c r="E25" s="9" t="s">
        <v>36</v>
      </c>
      <c r="F25" s="10">
        <v>2522987</v>
      </c>
      <c r="G25" s="9" t="s">
        <v>37</v>
      </c>
      <c r="H25" s="11" t="b">
        <v>1</v>
      </c>
    </row>
    <row r="26" spans="1:8" x14ac:dyDescent="0.25">
      <c r="A26" s="9" t="s">
        <v>22</v>
      </c>
      <c r="B26" s="9" t="s">
        <v>9</v>
      </c>
      <c r="C26" s="10">
        <v>7370000</v>
      </c>
      <c r="D26" s="9" t="s">
        <v>14</v>
      </c>
      <c r="E26" s="9" t="s">
        <v>38</v>
      </c>
      <c r="F26" s="10">
        <v>6900000</v>
      </c>
      <c r="G26" s="9" t="s">
        <v>39</v>
      </c>
      <c r="H26" s="11" t="b">
        <v>1</v>
      </c>
    </row>
    <row r="27" spans="1:8" ht="45" x14ac:dyDescent="0.25">
      <c r="A27" s="9" t="s">
        <v>9</v>
      </c>
      <c r="B27" s="9" t="s">
        <v>13</v>
      </c>
      <c r="C27" s="10">
        <v>2747525</v>
      </c>
      <c r="D27" s="9" t="s">
        <v>10</v>
      </c>
      <c r="E27" s="9" t="s">
        <v>256</v>
      </c>
      <c r="F27" s="10">
        <v>2247750</v>
      </c>
      <c r="G27" s="9" t="s">
        <v>257</v>
      </c>
      <c r="H27" s="11" t="b">
        <v>1</v>
      </c>
    </row>
    <row r="28" spans="1:8" ht="45" x14ac:dyDescent="0.25">
      <c r="A28" s="9" t="s">
        <v>9</v>
      </c>
      <c r="B28" s="9" t="s">
        <v>13</v>
      </c>
      <c r="C28" s="10">
        <v>11600000</v>
      </c>
      <c r="D28" s="9" t="s">
        <v>14</v>
      </c>
      <c r="E28" s="9" t="s">
        <v>258</v>
      </c>
      <c r="F28" s="10">
        <v>8000000</v>
      </c>
      <c r="G28" s="9" t="s">
        <v>259</v>
      </c>
      <c r="H28" s="11" t="b">
        <v>1</v>
      </c>
    </row>
    <row r="29" spans="1:8" ht="45" x14ac:dyDescent="0.25">
      <c r="A29" s="9" t="s">
        <v>9</v>
      </c>
      <c r="B29" s="9" t="s">
        <v>23</v>
      </c>
      <c r="C29" s="10">
        <v>2580000</v>
      </c>
      <c r="D29" s="9" t="s">
        <v>14</v>
      </c>
      <c r="E29" s="9" t="s">
        <v>260</v>
      </c>
      <c r="F29" s="10">
        <v>4500000</v>
      </c>
      <c r="G29" s="9" t="s">
        <v>261</v>
      </c>
      <c r="H29" s="11" t="b">
        <v>1</v>
      </c>
    </row>
    <row r="30" spans="1:8" ht="45" x14ac:dyDescent="0.25">
      <c r="A30" s="9" t="s">
        <v>9</v>
      </c>
      <c r="B30" s="9" t="s">
        <v>23</v>
      </c>
      <c r="C30" s="10">
        <v>32000000</v>
      </c>
      <c r="D30" s="9" t="s">
        <v>14</v>
      </c>
      <c r="E30" s="9" t="s">
        <v>262</v>
      </c>
      <c r="F30" s="10">
        <v>15000000</v>
      </c>
      <c r="G30" s="9" t="s">
        <v>263</v>
      </c>
      <c r="H30" s="11" t="b">
        <v>1</v>
      </c>
    </row>
    <row r="31" spans="1:8" x14ac:dyDescent="0.25">
      <c r="A31" s="9" t="s">
        <v>22</v>
      </c>
      <c r="B31" s="9" t="s">
        <v>9</v>
      </c>
      <c r="C31" s="10">
        <v>2941263</v>
      </c>
      <c r="D31" s="9" t="s">
        <v>14</v>
      </c>
      <c r="E31" s="9" t="s">
        <v>264</v>
      </c>
      <c r="F31" s="10">
        <v>1602645</v>
      </c>
      <c r="G31" s="9" t="s">
        <v>265</v>
      </c>
      <c r="H31" s="11" t="b">
        <v>1</v>
      </c>
    </row>
    <row r="32" spans="1:8" ht="30" x14ac:dyDescent="0.25">
      <c r="A32" s="9" t="s">
        <v>9</v>
      </c>
      <c r="B32" s="9" t="s">
        <v>40</v>
      </c>
      <c r="C32" s="10">
        <v>18000000</v>
      </c>
      <c r="D32" s="9" t="s">
        <v>14</v>
      </c>
      <c r="E32" s="9" t="s">
        <v>41</v>
      </c>
      <c r="F32" s="10">
        <v>20000000</v>
      </c>
      <c r="G32" s="9" t="s">
        <v>42</v>
      </c>
      <c r="H32" s="11" t="b">
        <v>1</v>
      </c>
    </row>
    <row r="33" spans="1:8" ht="30" x14ac:dyDescent="0.25">
      <c r="A33" s="9" t="s">
        <v>9</v>
      </c>
      <c r="B33" s="9" t="s">
        <v>40</v>
      </c>
      <c r="C33" s="10">
        <v>40000000</v>
      </c>
      <c r="D33" s="9" t="s">
        <v>14</v>
      </c>
      <c r="E33" s="9" t="s">
        <v>41</v>
      </c>
      <c r="F33" s="10">
        <v>20000000</v>
      </c>
      <c r="G33" s="9" t="s">
        <v>42</v>
      </c>
      <c r="H33" s="11" t="b">
        <v>1</v>
      </c>
    </row>
    <row r="34" spans="1:8" x14ac:dyDescent="0.25">
      <c r="A34" s="9" t="s">
        <v>22</v>
      </c>
      <c r="B34" s="9" t="s">
        <v>9</v>
      </c>
      <c r="C34" s="10">
        <v>2749000</v>
      </c>
      <c r="D34" s="9" t="s">
        <v>14</v>
      </c>
      <c r="E34" s="9" t="s">
        <v>43</v>
      </c>
      <c r="F34" s="10">
        <v>2679710</v>
      </c>
      <c r="G34" s="9" t="s">
        <v>44</v>
      </c>
      <c r="H34" s="11" t="b">
        <v>1</v>
      </c>
    </row>
    <row r="35" spans="1:8" ht="60" x14ac:dyDescent="0.25">
      <c r="A35" s="9" t="s">
        <v>9</v>
      </c>
      <c r="B35" s="9" t="s">
        <v>19</v>
      </c>
      <c r="C35" s="10">
        <v>2000000</v>
      </c>
      <c r="D35" s="9" t="s">
        <v>14</v>
      </c>
      <c r="E35" s="9" t="s">
        <v>266</v>
      </c>
      <c r="F35" s="10">
        <v>1400000</v>
      </c>
      <c r="G35" s="9" t="s">
        <v>267</v>
      </c>
      <c r="H35" s="11" t="b">
        <v>1</v>
      </c>
    </row>
    <row r="36" spans="1:8" ht="30" x14ac:dyDescent="0.25">
      <c r="A36" s="9" t="s">
        <v>9</v>
      </c>
      <c r="B36" s="9" t="s">
        <v>40</v>
      </c>
      <c r="C36" s="10">
        <v>1317745</v>
      </c>
      <c r="D36" s="9" t="s">
        <v>14</v>
      </c>
      <c r="E36" s="9" t="s">
        <v>45</v>
      </c>
      <c r="F36" s="10">
        <v>1170425</v>
      </c>
      <c r="G36" s="9" t="s">
        <v>46</v>
      </c>
      <c r="H36" s="11" t="b">
        <v>1</v>
      </c>
    </row>
    <row r="37" spans="1:8" ht="30" x14ac:dyDescent="0.25">
      <c r="A37" s="9" t="s">
        <v>9</v>
      </c>
      <c r="B37" s="9" t="s">
        <v>40</v>
      </c>
      <c r="C37" s="10">
        <v>2000000</v>
      </c>
      <c r="D37" s="9" t="s">
        <v>14</v>
      </c>
      <c r="E37" s="9" t="s">
        <v>47</v>
      </c>
      <c r="F37" s="10">
        <v>2000000</v>
      </c>
      <c r="G37" s="9" t="s">
        <v>48</v>
      </c>
      <c r="H37" s="11" t="b">
        <v>1</v>
      </c>
    </row>
    <row r="38" spans="1:8" ht="30" x14ac:dyDescent="0.25">
      <c r="A38" s="9" t="s">
        <v>9</v>
      </c>
      <c r="B38" s="9" t="s">
        <v>49</v>
      </c>
      <c r="C38" s="10">
        <v>3616740</v>
      </c>
      <c r="D38" s="9" t="s">
        <v>10</v>
      </c>
      <c r="E38" s="9" t="s">
        <v>50</v>
      </c>
      <c r="F38" s="10">
        <v>5000000</v>
      </c>
      <c r="G38" s="9" t="s">
        <v>51</v>
      </c>
      <c r="H38" s="11" t="b">
        <v>1</v>
      </c>
    </row>
    <row r="39" spans="1:8" ht="60" x14ac:dyDescent="0.25">
      <c r="A39" s="9" t="s">
        <v>9</v>
      </c>
      <c r="B39" s="9" t="s">
        <v>19</v>
      </c>
      <c r="C39" s="10">
        <v>28479000</v>
      </c>
      <c r="D39" s="9" t="s">
        <v>10</v>
      </c>
      <c r="E39" s="9" t="s">
        <v>52</v>
      </c>
      <c r="F39" s="10">
        <v>27400000</v>
      </c>
      <c r="G39" s="9" t="s">
        <v>53</v>
      </c>
      <c r="H39" s="11" t="b">
        <v>1</v>
      </c>
    </row>
    <row r="40" spans="1:8" ht="45" x14ac:dyDescent="0.25">
      <c r="A40" s="9" t="s">
        <v>9</v>
      </c>
      <c r="B40" s="9" t="s">
        <v>13</v>
      </c>
      <c r="C40" s="10">
        <v>15849764</v>
      </c>
      <c r="D40" s="9" t="s">
        <v>14</v>
      </c>
      <c r="E40" s="9" t="s">
        <v>54</v>
      </c>
      <c r="F40" s="10">
        <v>11941722</v>
      </c>
      <c r="G40" s="9" t="s">
        <v>55</v>
      </c>
      <c r="H40" s="11" t="b">
        <v>1</v>
      </c>
    </row>
    <row r="41" spans="1:8" ht="45" x14ac:dyDescent="0.25">
      <c r="A41" s="9" t="s">
        <v>9</v>
      </c>
      <c r="B41" s="9" t="s">
        <v>13</v>
      </c>
      <c r="C41" s="10">
        <v>24000000</v>
      </c>
      <c r="D41" s="9" t="s">
        <v>14</v>
      </c>
      <c r="E41" s="9" t="s">
        <v>56</v>
      </c>
      <c r="F41" s="10">
        <v>24000000</v>
      </c>
      <c r="G41" s="9" t="s">
        <v>57</v>
      </c>
      <c r="H41" s="11" t="b">
        <v>1</v>
      </c>
    </row>
    <row r="42" spans="1:8" x14ac:dyDescent="0.25">
      <c r="A42" s="9" t="s">
        <v>70</v>
      </c>
      <c r="B42" s="9" t="s">
        <v>9</v>
      </c>
      <c r="C42" s="10">
        <v>2126299.71</v>
      </c>
      <c r="D42" s="9" t="s">
        <v>10</v>
      </c>
      <c r="E42" s="9" t="s">
        <v>268</v>
      </c>
      <c r="F42" s="10">
        <v>4761000</v>
      </c>
      <c r="G42" s="9" t="s">
        <v>269</v>
      </c>
      <c r="H42" s="11" t="b">
        <v>1</v>
      </c>
    </row>
    <row r="43" spans="1:8" ht="45" x14ac:dyDescent="0.25">
      <c r="A43" s="9" t="s">
        <v>9</v>
      </c>
      <c r="B43" s="9" t="s">
        <v>23</v>
      </c>
      <c r="C43" s="10">
        <v>400000</v>
      </c>
      <c r="D43" s="9" t="s">
        <v>14</v>
      </c>
      <c r="E43" s="9" t="s">
        <v>270</v>
      </c>
      <c r="F43" s="10">
        <v>3772650</v>
      </c>
      <c r="G43" s="9" t="s">
        <v>271</v>
      </c>
      <c r="H43" s="11" t="b">
        <v>1</v>
      </c>
    </row>
    <row r="44" spans="1:8" ht="45" x14ac:dyDescent="0.25">
      <c r="A44" s="9" t="s">
        <v>9</v>
      </c>
      <c r="B44" s="9" t="s">
        <v>23</v>
      </c>
      <c r="C44" s="10">
        <v>4147000</v>
      </c>
      <c r="D44" s="9" t="s">
        <v>14</v>
      </c>
      <c r="E44" s="9" t="s">
        <v>270</v>
      </c>
      <c r="F44" s="10">
        <v>3772650</v>
      </c>
      <c r="G44" s="9" t="s">
        <v>271</v>
      </c>
      <c r="H44" s="11" t="b">
        <v>1</v>
      </c>
    </row>
    <row r="45" spans="1:8" ht="45" x14ac:dyDescent="0.25">
      <c r="A45" s="9" t="s">
        <v>9</v>
      </c>
      <c r="B45" s="9" t="s">
        <v>23</v>
      </c>
      <c r="C45" s="10">
        <v>2282500</v>
      </c>
      <c r="D45" s="9" t="s">
        <v>14</v>
      </c>
      <c r="E45" s="9" t="s">
        <v>58</v>
      </c>
      <c r="F45" s="10">
        <v>2136825</v>
      </c>
      <c r="G45" s="9" t="s">
        <v>59</v>
      </c>
      <c r="H45" s="11" t="b">
        <v>1</v>
      </c>
    </row>
    <row r="46" spans="1:8" ht="45" x14ac:dyDescent="0.25">
      <c r="A46" s="9" t="s">
        <v>9</v>
      </c>
      <c r="B46" s="9" t="s">
        <v>13</v>
      </c>
      <c r="C46" s="10">
        <v>40000000</v>
      </c>
      <c r="D46" s="9" t="s">
        <v>14</v>
      </c>
      <c r="E46" s="9" t="s">
        <v>272</v>
      </c>
      <c r="F46" s="10">
        <v>4515720</v>
      </c>
      <c r="G46" s="9" t="s">
        <v>273</v>
      </c>
      <c r="H46" s="11" t="b">
        <v>1</v>
      </c>
    </row>
    <row r="47" spans="1:8" ht="30" x14ac:dyDescent="0.25">
      <c r="A47" s="9" t="s">
        <v>9</v>
      </c>
      <c r="B47" s="9" t="s">
        <v>49</v>
      </c>
      <c r="C47" s="10">
        <v>17004600</v>
      </c>
      <c r="D47" s="9" t="s">
        <v>10</v>
      </c>
      <c r="E47" s="9" t="s">
        <v>60</v>
      </c>
      <c r="F47" s="10">
        <v>16011457</v>
      </c>
      <c r="G47" s="9" t="s">
        <v>61</v>
      </c>
      <c r="H47" s="11" t="b">
        <v>1</v>
      </c>
    </row>
    <row r="48" spans="1:8" ht="45" x14ac:dyDescent="0.25">
      <c r="A48" s="9" t="s">
        <v>9</v>
      </c>
      <c r="B48" s="9" t="s">
        <v>13</v>
      </c>
      <c r="C48" s="10">
        <v>1400000</v>
      </c>
      <c r="D48" s="9" t="s">
        <v>14</v>
      </c>
      <c r="E48" s="9" t="s">
        <v>274</v>
      </c>
      <c r="F48" s="10">
        <v>1149000</v>
      </c>
      <c r="G48" s="9" t="s">
        <v>275</v>
      </c>
      <c r="H48" s="11" t="b">
        <v>1</v>
      </c>
    </row>
    <row r="49" spans="1:8" ht="45" x14ac:dyDescent="0.25">
      <c r="A49" s="9" t="s">
        <v>9</v>
      </c>
      <c r="B49" s="9" t="s">
        <v>23</v>
      </c>
      <c r="C49" s="10">
        <v>1371570</v>
      </c>
      <c r="D49" s="9" t="s">
        <v>14</v>
      </c>
      <c r="E49" s="9" t="s">
        <v>62</v>
      </c>
      <c r="F49" s="10">
        <v>1122192</v>
      </c>
      <c r="G49" s="9" t="s">
        <v>63</v>
      </c>
      <c r="H49" s="11" t="b">
        <v>1</v>
      </c>
    </row>
    <row r="50" spans="1:8" x14ac:dyDescent="0.25">
      <c r="A50" s="9" t="s">
        <v>22</v>
      </c>
      <c r="B50" s="9" t="s">
        <v>9</v>
      </c>
      <c r="C50" s="10">
        <v>306066</v>
      </c>
      <c r="D50" s="9" t="s">
        <v>14</v>
      </c>
      <c r="E50" s="9" t="s">
        <v>64</v>
      </c>
      <c r="F50" s="10">
        <v>2400000</v>
      </c>
      <c r="G50" s="9" t="s">
        <v>65</v>
      </c>
      <c r="H50" s="11" t="b">
        <v>1</v>
      </c>
    </row>
    <row r="51" spans="1:8" x14ac:dyDescent="0.25">
      <c r="A51" s="9" t="s">
        <v>22</v>
      </c>
      <c r="B51" s="9" t="s">
        <v>9</v>
      </c>
      <c r="C51" s="10">
        <v>770126</v>
      </c>
      <c r="D51" s="9" t="s">
        <v>14</v>
      </c>
      <c r="E51" s="9" t="s">
        <v>64</v>
      </c>
      <c r="F51" s="10">
        <v>2400000</v>
      </c>
      <c r="G51" s="9" t="s">
        <v>65</v>
      </c>
      <c r="H51" s="11" t="b">
        <v>1</v>
      </c>
    </row>
    <row r="52" spans="1:8" x14ac:dyDescent="0.25">
      <c r="A52" s="9" t="s">
        <v>22</v>
      </c>
      <c r="B52" s="9" t="s">
        <v>9</v>
      </c>
      <c r="C52" s="10">
        <v>1329749</v>
      </c>
      <c r="D52" s="9" t="s">
        <v>14</v>
      </c>
      <c r="E52" s="9" t="s">
        <v>64</v>
      </c>
      <c r="F52" s="10">
        <v>2400000</v>
      </c>
      <c r="G52" s="9" t="s">
        <v>65</v>
      </c>
      <c r="H52" s="11" t="b">
        <v>1</v>
      </c>
    </row>
    <row r="53" spans="1:8" ht="30" x14ac:dyDescent="0.25">
      <c r="A53" s="9" t="s">
        <v>9</v>
      </c>
      <c r="B53" s="9" t="s">
        <v>94</v>
      </c>
      <c r="C53" s="10">
        <v>6340000</v>
      </c>
      <c r="D53" s="9" t="s">
        <v>14</v>
      </c>
      <c r="E53" s="9" t="s">
        <v>276</v>
      </c>
      <c r="F53" s="10">
        <v>4999000</v>
      </c>
      <c r="G53" s="9" t="s">
        <v>277</v>
      </c>
      <c r="H53" s="11" t="b">
        <v>1</v>
      </c>
    </row>
    <row r="54" spans="1:8" ht="30" x14ac:dyDescent="0.25">
      <c r="A54" s="9" t="s">
        <v>9</v>
      </c>
      <c r="B54" s="9" t="s">
        <v>49</v>
      </c>
      <c r="C54" s="10">
        <v>1000000</v>
      </c>
      <c r="D54" s="9" t="s">
        <v>14</v>
      </c>
      <c r="E54" s="9" t="s">
        <v>278</v>
      </c>
      <c r="F54" s="10">
        <v>2250000</v>
      </c>
      <c r="G54" s="9" t="s">
        <v>279</v>
      </c>
      <c r="H54" s="11" t="b">
        <v>1</v>
      </c>
    </row>
    <row r="55" spans="1:8" ht="45" x14ac:dyDescent="0.25">
      <c r="A55" s="9" t="s">
        <v>9</v>
      </c>
      <c r="B55" s="9" t="s">
        <v>73</v>
      </c>
      <c r="C55" s="10">
        <v>3000000</v>
      </c>
      <c r="D55" s="9" t="s">
        <v>14</v>
      </c>
      <c r="E55" s="9" t="s">
        <v>280</v>
      </c>
      <c r="F55" s="10">
        <v>3000000</v>
      </c>
      <c r="G55" s="9" t="s">
        <v>281</v>
      </c>
      <c r="H55" s="11" t="b">
        <v>1</v>
      </c>
    </row>
    <row r="56" spans="1:8" ht="45" x14ac:dyDescent="0.25">
      <c r="A56" s="9" t="s">
        <v>9</v>
      </c>
      <c r="B56" s="9" t="s">
        <v>73</v>
      </c>
      <c r="C56" s="10">
        <v>6061000</v>
      </c>
      <c r="D56" s="9" t="s">
        <v>14</v>
      </c>
      <c r="E56" s="9" t="s">
        <v>282</v>
      </c>
      <c r="F56" s="10">
        <v>4939000</v>
      </c>
      <c r="G56" s="9" t="s">
        <v>283</v>
      </c>
      <c r="H56" s="11" t="b">
        <v>1</v>
      </c>
    </row>
    <row r="57" spans="1:8" ht="45" x14ac:dyDescent="0.25">
      <c r="A57" s="9" t="s">
        <v>9</v>
      </c>
      <c r="B57" s="9" t="s">
        <v>13</v>
      </c>
      <c r="C57" s="10">
        <v>9000000</v>
      </c>
      <c r="D57" s="9" t="s">
        <v>14</v>
      </c>
      <c r="E57" s="9" t="s">
        <v>66</v>
      </c>
      <c r="F57" s="10">
        <v>9000000</v>
      </c>
      <c r="G57" s="9" t="s">
        <v>67</v>
      </c>
      <c r="H57" s="11" t="b">
        <v>1</v>
      </c>
    </row>
    <row r="58" spans="1:8" ht="30" x14ac:dyDescent="0.25">
      <c r="A58" s="9" t="s">
        <v>22</v>
      </c>
      <c r="B58" s="9" t="s">
        <v>9</v>
      </c>
      <c r="C58" s="10">
        <v>10725090</v>
      </c>
      <c r="D58" s="9" t="s">
        <v>14</v>
      </c>
      <c r="E58" s="9" t="s">
        <v>68</v>
      </c>
      <c r="F58" s="10">
        <v>9765000</v>
      </c>
      <c r="G58" s="9" t="s">
        <v>69</v>
      </c>
      <c r="H58" s="11" t="b">
        <v>1</v>
      </c>
    </row>
    <row r="59" spans="1:8" x14ac:dyDescent="0.25">
      <c r="A59" s="9" t="s">
        <v>70</v>
      </c>
      <c r="B59" s="9" t="s">
        <v>9</v>
      </c>
      <c r="C59" s="10">
        <v>3517944</v>
      </c>
      <c r="D59" s="9" t="s">
        <v>14</v>
      </c>
      <c r="E59" s="9" t="s">
        <v>71</v>
      </c>
      <c r="F59" s="10">
        <v>2878317</v>
      </c>
      <c r="G59" s="9" t="s">
        <v>72</v>
      </c>
      <c r="H59" s="11" t="b">
        <v>1</v>
      </c>
    </row>
    <row r="60" spans="1:8" ht="45" x14ac:dyDescent="0.25">
      <c r="A60" s="9" t="s">
        <v>9</v>
      </c>
      <c r="B60" s="9" t="s">
        <v>73</v>
      </c>
      <c r="C60" s="10">
        <v>9110000</v>
      </c>
      <c r="D60" s="9" t="s">
        <v>14</v>
      </c>
      <c r="E60" s="9" t="s">
        <v>204</v>
      </c>
      <c r="F60" s="10">
        <v>7831670</v>
      </c>
      <c r="G60" s="9" t="s">
        <v>205</v>
      </c>
      <c r="H60" s="11" t="b">
        <v>1</v>
      </c>
    </row>
    <row r="61" spans="1:8" x14ac:dyDescent="0.25">
      <c r="A61" s="9" t="s">
        <v>105</v>
      </c>
      <c r="B61" s="9" t="s">
        <v>9</v>
      </c>
      <c r="C61" s="10">
        <v>2769793.54</v>
      </c>
      <c r="D61" s="9" t="s">
        <v>10</v>
      </c>
      <c r="E61" s="9" t="s">
        <v>284</v>
      </c>
      <c r="F61" s="10">
        <v>2741412</v>
      </c>
      <c r="G61" s="9" t="s">
        <v>285</v>
      </c>
      <c r="H61" s="11" t="b">
        <v>1</v>
      </c>
    </row>
    <row r="62" spans="1:8" ht="45" x14ac:dyDescent="0.25">
      <c r="A62" s="9" t="s">
        <v>9</v>
      </c>
      <c r="B62" s="9" t="s">
        <v>73</v>
      </c>
      <c r="C62" s="10">
        <v>2550000</v>
      </c>
      <c r="D62" s="9" t="s">
        <v>14</v>
      </c>
      <c r="E62" s="9" t="s">
        <v>74</v>
      </c>
      <c r="F62" s="10">
        <v>2550000</v>
      </c>
      <c r="G62" s="9" t="s">
        <v>75</v>
      </c>
      <c r="H62" s="11" t="b">
        <v>1</v>
      </c>
    </row>
    <row r="63" spans="1:8" x14ac:dyDescent="0.25">
      <c r="A63" s="9" t="s">
        <v>8</v>
      </c>
      <c r="B63" s="9" t="s">
        <v>9</v>
      </c>
      <c r="C63" s="10">
        <v>950000</v>
      </c>
      <c r="D63" s="9" t="s">
        <v>14</v>
      </c>
      <c r="E63" s="9" t="s">
        <v>76</v>
      </c>
      <c r="F63" s="10">
        <v>1130000</v>
      </c>
      <c r="G63" s="9" t="s">
        <v>77</v>
      </c>
      <c r="H63" s="11" t="b">
        <v>1</v>
      </c>
    </row>
    <row r="64" spans="1:8" x14ac:dyDescent="0.25">
      <c r="A64" s="9" t="s">
        <v>70</v>
      </c>
      <c r="B64" s="9" t="s">
        <v>9</v>
      </c>
      <c r="C64" s="10">
        <v>3787996</v>
      </c>
      <c r="D64" s="9" t="s">
        <v>14</v>
      </c>
      <c r="E64" s="9" t="s">
        <v>206</v>
      </c>
      <c r="F64" s="10">
        <v>3750115</v>
      </c>
      <c r="G64" s="9" t="s">
        <v>207</v>
      </c>
      <c r="H64" s="11" t="b">
        <v>1</v>
      </c>
    </row>
    <row r="65" spans="1:8" ht="45" x14ac:dyDescent="0.25">
      <c r="A65" s="9" t="s">
        <v>9</v>
      </c>
      <c r="B65" s="9" t="s">
        <v>13</v>
      </c>
      <c r="C65" s="10">
        <v>4761495</v>
      </c>
      <c r="D65" s="9" t="s">
        <v>14</v>
      </c>
      <c r="E65" s="9" t="s">
        <v>78</v>
      </c>
      <c r="F65" s="10">
        <v>4285346</v>
      </c>
      <c r="G65" s="9" t="s">
        <v>79</v>
      </c>
      <c r="H65" s="11" t="b">
        <v>1</v>
      </c>
    </row>
    <row r="66" spans="1:8" ht="30" x14ac:dyDescent="0.25">
      <c r="A66" s="9" t="s">
        <v>9</v>
      </c>
      <c r="B66" s="9" t="s">
        <v>49</v>
      </c>
      <c r="C66" s="10">
        <v>12000000</v>
      </c>
      <c r="D66" s="9" t="s">
        <v>14</v>
      </c>
      <c r="E66" s="9" t="s">
        <v>208</v>
      </c>
      <c r="F66" s="10">
        <v>5000000</v>
      </c>
      <c r="G66" s="9" t="s">
        <v>209</v>
      </c>
      <c r="H66" s="11" t="b">
        <v>1</v>
      </c>
    </row>
    <row r="67" spans="1:8" x14ac:dyDescent="0.25">
      <c r="A67" s="9" t="s">
        <v>22</v>
      </c>
      <c r="B67" s="9" t="s">
        <v>9</v>
      </c>
      <c r="C67" s="10">
        <v>3427898.28</v>
      </c>
      <c r="D67" s="9" t="s">
        <v>10</v>
      </c>
      <c r="E67" s="9" t="s">
        <v>80</v>
      </c>
      <c r="F67" s="10">
        <v>2541000</v>
      </c>
      <c r="G67" s="9" t="s">
        <v>81</v>
      </c>
      <c r="H67" s="11" t="b">
        <v>1</v>
      </c>
    </row>
    <row r="68" spans="1:8" x14ac:dyDescent="0.25">
      <c r="A68" s="9" t="s">
        <v>105</v>
      </c>
      <c r="B68" s="9" t="s">
        <v>9</v>
      </c>
      <c r="C68" s="10">
        <v>555943.5</v>
      </c>
      <c r="D68" s="9" t="s">
        <v>14</v>
      </c>
      <c r="E68" s="9" t="s">
        <v>286</v>
      </c>
      <c r="F68" s="10">
        <v>3014128</v>
      </c>
      <c r="G68" s="9" t="s">
        <v>287</v>
      </c>
      <c r="H68" s="11" t="b">
        <v>1</v>
      </c>
    </row>
    <row r="69" spans="1:8" x14ac:dyDescent="0.25">
      <c r="A69" s="9" t="s">
        <v>105</v>
      </c>
      <c r="B69" s="9" t="s">
        <v>9</v>
      </c>
      <c r="C69" s="10">
        <v>489073.5</v>
      </c>
      <c r="D69" s="9" t="s">
        <v>14</v>
      </c>
      <c r="E69" s="9" t="s">
        <v>286</v>
      </c>
      <c r="F69" s="10">
        <v>3014128</v>
      </c>
      <c r="G69" s="9" t="s">
        <v>287</v>
      </c>
      <c r="H69" s="11" t="b">
        <v>1</v>
      </c>
    </row>
    <row r="70" spans="1:8" x14ac:dyDescent="0.25">
      <c r="A70" s="9" t="s">
        <v>105</v>
      </c>
      <c r="B70" s="9" t="s">
        <v>9</v>
      </c>
      <c r="C70" s="10">
        <v>137451.6</v>
      </c>
      <c r="D70" s="9" t="s">
        <v>14</v>
      </c>
      <c r="E70" s="9" t="s">
        <v>286</v>
      </c>
      <c r="F70" s="10">
        <v>3014128</v>
      </c>
      <c r="G70" s="9" t="s">
        <v>287</v>
      </c>
      <c r="H70" s="11" t="b">
        <v>1</v>
      </c>
    </row>
    <row r="71" spans="1:8" x14ac:dyDescent="0.25">
      <c r="A71" s="9" t="s">
        <v>105</v>
      </c>
      <c r="B71" s="9" t="s">
        <v>9</v>
      </c>
      <c r="C71" s="10">
        <v>2290860</v>
      </c>
      <c r="D71" s="9" t="s">
        <v>14</v>
      </c>
      <c r="E71" s="9" t="s">
        <v>286</v>
      </c>
      <c r="F71" s="10">
        <v>3014128</v>
      </c>
      <c r="G71" s="9" t="s">
        <v>287</v>
      </c>
      <c r="H71" s="11" t="b">
        <v>1</v>
      </c>
    </row>
    <row r="72" spans="1:8" ht="30" x14ac:dyDescent="0.25">
      <c r="A72" s="9" t="s">
        <v>9</v>
      </c>
      <c r="B72" s="9" t="s">
        <v>49</v>
      </c>
      <c r="C72" s="10">
        <v>25000000</v>
      </c>
      <c r="D72" s="9" t="s">
        <v>14</v>
      </c>
      <c r="E72" s="9" t="s">
        <v>82</v>
      </c>
      <c r="F72" s="10">
        <v>12000000</v>
      </c>
      <c r="G72" s="9" t="s">
        <v>83</v>
      </c>
      <c r="H72" s="11" t="b">
        <v>1</v>
      </c>
    </row>
    <row r="73" spans="1:8" x14ac:dyDescent="0.25">
      <c r="A73" s="9" t="s">
        <v>22</v>
      </c>
      <c r="B73" s="9" t="s">
        <v>9</v>
      </c>
      <c r="C73" s="10">
        <v>1362574</v>
      </c>
      <c r="D73" s="9" t="s">
        <v>14</v>
      </c>
      <c r="E73" s="9" t="s">
        <v>84</v>
      </c>
      <c r="F73" s="10">
        <v>1059597</v>
      </c>
      <c r="G73" s="9" t="s">
        <v>85</v>
      </c>
      <c r="H73" s="11" t="b">
        <v>1</v>
      </c>
    </row>
    <row r="74" spans="1:8" ht="45" x14ac:dyDescent="0.25">
      <c r="A74" s="9" t="s">
        <v>9</v>
      </c>
      <c r="B74" s="9" t="s">
        <v>23</v>
      </c>
      <c r="C74" s="10">
        <v>5800000</v>
      </c>
      <c r="D74" s="9" t="s">
        <v>14</v>
      </c>
      <c r="E74" s="9" t="s">
        <v>288</v>
      </c>
      <c r="F74" s="10">
        <v>2700000</v>
      </c>
      <c r="G74" s="9" t="s">
        <v>289</v>
      </c>
      <c r="H74" s="11" t="b">
        <v>1</v>
      </c>
    </row>
    <row r="75" spans="1:8" x14ac:dyDescent="0.25">
      <c r="A75" s="9" t="s">
        <v>70</v>
      </c>
      <c r="B75" s="9" t="s">
        <v>9</v>
      </c>
      <c r="C75" s="10">
        <v>2450890</v>
      </c>
      <c r="D75" s="9" t="s">
        <v>14</v>
      </c>
      <c r="E75" s="9" t="s">
        <v>290</v>
      </c>
      <c r="F75" s="10">
        <v>2928000</v>
      </c>
      <c r="G75" s="9" t="s">
        <v>291</v>
      </c>
      <c r="H75" s="11" t="b">
        <v>1</v>
      </c>
    </row>
    <row r="76" spans="1:8" ht="60" x14ac:dyDescent="0.25">
      <c r="A76" s="9" t="s">
        <v>9</v>
      </c>
      <c r="B76" s="9" t="s">
        <v>19</v>
      </c>
      <c r="C76" s="10">
        <v>22540000</v>
      </c>
      <c r="D76" s="9" t="s">
        <v>14</v>
      </c>
      <c r="E76" s="9" t="s">
        <v>86</v>
      </c>
      <c r="F76" s="10">
        <v>9000000</v>
      </c>
      <c r="G76" s="9" t="s">
        <v>87</v>
      </c>
      <c r="H76" s="11" t="b">
        <v>1</v>
      </c>
    </row>
    <row r="77" spans="1:8" ht="60" x14ac:dyDescent="0.25">
      <c r="A77" s="9" t="s">
        <v>9</v>
      </c>
      <c r="B77" s="9" t="s">
        <v>26</v>
      </c>
      <c r="C77" s="10">
        <v>10000000</v>
      </c>
      <c r="D77" s="9" t="s">
        <v>14</v>
      </c>
      <c r="E77" s="9" t="s">
        <v>88</v>
      </c>
      <c r="F77" s="10">
        <v>11250000</v>
      </c>
      <c r="G77" s="9" t="s">
        <v>89</v>
      </c>
      <c r="H77" s="11" t="b">
        <v>1</v>
      </c>
    </row>
    <row r="78" spans="1:8" x14ac:dyDescent="0.25">
      <c r="A78" s="9" t="s">
        <v>22</v>
      </c>
      <c r="B78" s="9" t="s">
        <v>9</v>
      </c>
      <c r="C78" s="10">
        <v>1728310</v>
      </c>
      <c r="D78" s="9" t="s">
        <v>14</v>
      </c>
      <c r="E78" s="9" t="s">
        <v>90</v>
      </c>
      <c r="F78" s="10">
        <v>2065950</v>
      </c>
      <c r="G78" s="9" t="s">
        <v>91</v>
      </c>
      <c r="H78" s="11" t="b">
        <v>1</v>
      </c>
    </row>
    <row r="79" spans="1:8" ht="45" x14ac:dyDescent="0.25">
      <c r="A79" s="9" t="s">
        <v>9</v>
      </c>
      <c r="B79" s="9" t="s">
        <v>23</v>
      </c>
      <c r="C79" s="10">
        <v>20000000</v>
      </c>
      <c r="D79" s="9" t="s">
        <v>14</v>
      </c>
      <c r="E79" s="9" t="s">
        <v>92</v>
      </c>
      <c r="F79" s="10">
        <v>15911000</v>
      </c>
      <c r="G79" s="9" t="s">
        <v>93</v>
      </c>
      <c r="H79" s="11" t="b">
        <v>1</v>
      </c>
    </row>
    <row r="80" spans="1:8" ht="30" x14ac:dyDescent="0.25">
      <c r="A80" s="9" t="s">
        <v>9</v>
      </c>
      <c r="B80" s="9" t="s">
        <v>49</v>
      </c>
      <c r="C80" s="10">
        <v>1250000</v>
      </c>
      <c r="D80" s="9" t="s">
        <v>14</v>
      </c>
      <c r="E80" s="9" t="s">
        <v>292</v>
      </c>
      <c r="F80" s="10">
        <v>2750000</v>
      </c>
      <c r="G80" s="9" t="s">
        <v>293</v>
      </c>
      <c r="H80" s="11" t="b">
        <v>1</v>
      </c>
    </row>
    <row r="81" spans="1:8" ht="30" x14ac:dyDescent="0.25">
      <c r="A81" s="9" t="s">
        <v>9</v>
      </c>
      <c r="B81" s="9" t="s">
        <v>94</v>
      </c>
      <c r="C81" s="10">
        <v>847000</v>
      </c>
      <c r="D81" s="9" t="s">
        <v>14</v>
      </c>
      <c r="E81" s="9" t="s">
        <v>95</v>
      </c>
      <c r="F81" s="10">
        <v>1524000</v>
      </c>
      <c r="G81" s="9" t="s">
        <v>96</v>
      </c>
      <c r="H81" s="11" t="b">
        <v>1</v>
      </c>
    </row>
    <row r="82" spans="1:8" ht="60" x14ac:dyDescent="0.25">
      <c r="A82" s="9" t="s">
        <v>9</v>
      </c>
      <c r="B82" s="9" t="s">
        <v>26</v>
      </c>
      <c r="C82" s="10">
        <v>3090000</v>
      </c>
      <c r="D82" s="9" t="s">
        <v>14</v>
      </c>
      <c r="E82" s="9" t="s">
        <v>294</v>
      </c>
      <c r="F82" s="10">
        <v>3060000</v>
      </c>
      <c r="G82" s="9" t="s">
        <v>295</v>
      </c>
      <c r="H82" s="11" t="b">
        <v>1</v>
      </c>
    </row>
    <row r="83" spans="1:8" x14ac:dyDescent="0.25">
      <c r="A83" s="9" t="s">
        <v>97</v>
      </c>
      <c r="B83" s="9" t="s">
        <v>9</v>
      </c>
      <c r="C83" s="10">
        <v>6367055.2199999997</v>
      </c>
      <c r="D83" s="9" t="s">
        <v>10</v>
      </c>
      <c r="E83" s="9" t="s">
        <v>98</v>
      </c>
      <c r="F83" s="10">
        <v>6333181</v>
      </c>
      <c r="G83" s="9" t="s">
        <v>99</v>
      </c>
      <c r="H83" s="11" t="b">
        <v>1</v>
      </c>
    </row>
    <row r="84" spans="1:8" ht="30" x14ac:dyDescent="0.25">
      <c r="A84" s="9" t="s">
        <v>9</v>
      </c>
      <c r="B84" s="9" t="s">
        <v>94</v>
      </c>
      <c r="C84" s="10">
        <v>4300000</v>
      </c>
      <c r="D84" s="9" t="s">
        <v>14</v>
      </c>
      <c r="E84" s="9" t="s">
        <v>296</v>
      </c>
      <c r="F84" s="10">
        <v>3000000</v>
      </c>
      <c r="G84" s="9" t="s">
        <v>297</v>
      </c>
      <c r="H84" s="11" t="b">
        <v>1</v>
      </c>
    </row>
    <row r="85" spans="1:8" x14ac:dyDescent="0.25">
      <c r="A85" s="9" t="s">
        <v>22</v>
      </c>
      <c r="B85" s="9" t="s">
        <v>9</v>
      </c>
      <c r="C85" s="10">
        <v>8448735.5399999991</v>
      </c>
      <c r="D85" s="9" t="s">
        <v>10</v>
      </c>
      <c r="E85" s="9" t="s">
        <v>100</v>
      </c>
      <c r="F85" s="10">
        <v>5426780</v>
      </c>
      <c r="G85" s="9" t="s">
        <v>101</v>
      </c>
      <c r="H85" s="11" t="b">
        <v>1</v>
      </c>
    </row>
    <row r="86" spans="1:8" ht="45" x14ac:dyDescent="0.25">
      <c r="A86" s="9" t="s">
        <v>9</v>
      </c>
      <c r="B86" s="9" t="s">
        <v>23</v>
      </c>
      <c r="C86" s="10">
        <v>8500000</v>
      </c>
      <c r="D86" s="9" t="s">
        <v>14</v>
      </c>
      <c r="E86" s="9" t="s">
        <v>102</v>
      </c>
      <c r="F86" s="10">
        <v>3908636</v>
      </c>
      <c r="G86" s="9" t="s">
        <v>101</v>
      </c>
      <c r="H86" s="11" t="b">
        <v>1</v>
      </c>
    </row>
    <row r="87" spans="1:8" x14ac:dyDescent="0.25">
      <c r="A87" s="9" t="s">
        <v>22</v>
      </c>
      <c r="B87" s="9" t="s">
        <v>9</v>
      </c>
      <c r="C87" s="10">
        <v>2809400</v>
      </c>
      <c r="D87" s="9" t="s">
        <v>10</v>
      </c>
      <c r="E87" s="9" t="s">
        <v>103</v>
      </c>
      <c r="F87" s="10">
        <v>2157870</v>
      </c>
      <c r="G87" s="9" t="s">
        <v>104</v>
      </c>
      <c r="H87" s="11" t="b">
        <v>1</v>
      </c>
    </row>
    <row r="88" spans="1:8" x14ac:dyDescent="0.25">
      <c r="A88" s="9" t="s">
        <v>105</v>
      </c>
      <c r="B88" s="9" t="s">
        <v>9</v>
      </c>
      <c r="C88" s="10">
        <v>2596851.83</v>
      </c>
      <c r="D88" s="9" t="s">
        <v>10</v>
      </c>
      <c r="E88" s="9" t="s">
        <v>106</v>
      </c>
      <c r="F88" s="10">
        <v>2124696</v>
      </c>
      <c r="G88" s="9" t="s">
        <v>107</v>
      </c>
      <c r="H88" s="11" t="b">
        <v>1</v>
      </c>
    </row>
    <row r="89" spans="1:8" ht="45" x14ac:dyDescent="0.25">
      <c r="A89" s="9" t="s">
        <v>9</v>
      </c>
      <c r="B89" s="9" t="s">
        <v>13</v>
      </c>
      <c r="C89" s="10">
        <v>4908090</v>
      </c>
      <c r="D89" s="9" t="s">
        <v>14</v>
      </c>
      <c r="E89" s="9" t="s">
        <v>210</v>
      </c>
      <c r="F89" s="10">
        <v>4015710</v>
      </c>
      <c r="G89" s="9" t="s">
        <v>211</v>
      </c>
      <c r="H89" s="11" t="b">
        <v>1</v>
      </c>
    </row>
    <row r="90" spans="1:8" x14ac:dyDescent="0.25">
      <c r="A90" s="9" t="s">
        <v>29</v>
      </c>
      <c r="B90" s="9" t="s">
        <v>9</v>
      </c>
      <c r="C90" s="10">
        <v>8731290</v>
      </c>
      <c r="D90" s="9" t="s">
        <v>14</v>
      </c>
      <c r="E90" s="9" t="s">
        <v>108</v>
      </c>
      <c r="F90" s="10">
        <v>9107000</v>
      </c>
      <c r="G90" s="9" t="s">
        <v>109</v>
      </c>
      <c r="H90" s="11" t="b">
        <v>1</v>
      </c>
    </row>
    <row r="91" spans="1:8" ht="45" x14ac:dyDescent="0.25">
      <c r="A91" s="9" t="s">
        <v>9</v>
      </c>
      <c r="B91" s="9" t="s">
        <v>13</v>
      </c>
      <c r="C91" s="10">
        <v>1200000</v>
      </c>
      <c r="D91" s="9" t="s">
        <v>14</v>
      </c>
      <c r="E91" s="9" t="s">
        <v>298</v>
      </c>
      <c r="F91" s="10">
        <v>1115556</v>
      </c>
      <c r="G91" s="9" t="s">
        <v>299</v>
      </c>
      <c r="H91" s="11" t="b">
        <v>1</v>
      </c>
    </row>
    <row r="92" spans="1:8" ht="45" x14ac:dyDescent="0.25">
      <c r="A92" s="9" t="s">
        <v>9</v>
      </c>
      <c r="B92" s="9" t="s">
        <v>13</v>
      </c>
      <c r="C92" s="10">
        <v>7750000</v>
      </c>
      <c r="D92" s="9" t="s">
        <v>14</v>
      </c>
      <c r="E92" s="9" t="s">
        <v>212</v>
      </c>
      <c r="F92" s="10">
        <v>4999565</v>
      </c>
      <c r="G92" s="9" t="s">
        <v>213</v>
      </c>
      <c r="H92" s="11" t="b">
        <v>1</v>
      </c>
    </row>
    <row r="93" spans="1:8" x14ac:dyDescent="0.25">
      <c r="A93" s="9" t="s">
        <v>9</v>
      </c>
      <c r="B93" s="9" t="s">
        <v>300</v>
      </c>
      <c r="C93" s="10">
        <v>6800000</v>
      </c>
      <c r="D93" s="9" t="s">
        <v>14</v>
      </c>
      <c r="E93" s="9" t="s">
        <v>301</v>
      </c>
      <c r="F93" s="10">
        <v>4990000</v>
      </c>
      <c r="G93" s="9" t="s">
        <v>302</v>
      </c>
      <c r="H93" s="11" t="b">
        <v>1</v>
      </c>
    </row>
    <row r="94" spans="1:8" ht="45" x14ac:dyDescent="0.25">
      <c r="A94" s="9" t="s">
        <v>9</v>
      </c>
      <c r="B94" s="9" t="s">
        <v>13</v>
      </c>
      <c r="C94" s="10">
        <v>10300000</v>
      </c>
      <c r="D94" s="9" t="s">
        <v>14</v>
      </c>
      <c r="E94" s="9" t="s">
        <v>303</v>
      </c>
      <c r="F94" s="10">
        <v>9780000</v>
      </c>
      <c r="G94" s="9" t="s">
        <v>304</v>
      </c>
      <c r="H94" s="11" t="b">
        <v>1</v>
      </c>
    </row>
    <row r="95" spans="1:8" ht="45" x14ac:dyDescent="0.25">
      <c r="A95" s="9" t="s">
        <v>9</v>
      </c>
      <c r="B95" s="9" t="s">
        <v>13</v>
      </c>
      <c r="C95" s="10">
        <v>20700000</v>
      </c>
      <c r="D95" s="9" t="s">
        <v>14</v>
      </c>
      <c r="E95" s="9" t="s">
        <v>110</v>
      </c>
      <c r="F95" s="10">
        <v>31050000</v>
      </c>
      <c r="G95" s="9" t="s">
        <v>111</v>
      </c>
      <c r="H95" s="11" t="b">
        <v>1</v>
      </c>
    </row>
    <row r="96" spans="1:8" ht="45" x14ac:dyDescent="0.25">
      <c r="A96" s="9" t="s">
        <v>9</v>
      </c>
      <c r="B96" s="9" t="s">
        <v>13</v>
      </c>
      <c r="C96" s="10">
        <v>2910054.3999999999</v>
      </c>
      <c r="D96" s="9" t="s">
        <v>10</v>
      </c>
      <c r="E96" s="9" t="s">
        <v>214</v>
      </c>
      <c r="F96" s="10">
        <v>2380954</v>
      </c>
      <c r="G96" s="9" t="s">
        <v>215</v>
      </c>
      <c r="H96" s="11" t="b">
        <v>1</v>
      </c>
    </row>
    <row r="97" spans="1:8" ht="45" x14ac:dyDescent="0.25">
      <c r="A97" s="9" t="s">
        <v>9</v>
      </c>
      <c r="B97" s="9" t="s">
        <v>13</v>
      </c>
      <c r="C97" s="10">
        <v>10625587.9</v>
      </c>
      <c r="D97" s="9" t="s">
        <v>10</v>
      </c>
      <c r="E97" s="9" t="s">
        <v>216</v>
      </c>
      <c r="F97" s="10">
        <v>5000000</v>
      </c>
      <c r="G97" s="9" t="s">
        <v>215</v>
      </c>
      <c r="H97" s="11" t="b">
        <v>1</v>
      </c>
    </row>
    <row r="98" spans="1:8" ht="45" x14ac:dyDescent="0.25">
      <c r="A98" s="9" t="s">
        <v>9</v>
      </c>
      <c r="B98" s="9" t="s">
        <v>13</v>
      </c>
      <c r="C98" s="10">
        <v>5400000</v>
      </c>
      <c r="D98" s="9" t="s">
        <v>14</v>
      </c>
      <c r="E98" s="9" t="s">
        <v>305</v>
      </c>
      <c r="F98" s="10">
        <v>4898000</v>
      </c>
      <c r="G98" s="9" t="s">
        <v>215</v>
      </c>
      <c r="H98" s="11" t="b">
        <v>1</v>
      </c>
    </row>
    <row r="99" spans="1:8" ht="45" x14ac:dyDescent="0.25">
      <c r="A99" s="9" t="s">
        <v>9</v>
      </c>
      <c r="B99" s="9" t="s">
        <v>23</v>
      </c>
      <c r="C99" s="10">
        <v>15000000</v>
      </c>
      <c r="D99" s="9" t="s">
        <v>14</v>
      </c>
      <c r="E99" s="9" t="s">
        <v>306</v>
      </c>
      <c r="F99" s="10">
        <v>26000000</v>
      </c>
      <c r="G99" s="9" t="s">
        <v>307</v>
      </c>
      <c r="H99" s="11" t="b">
        <v>1</v>
      </c>
    </row>
    <row r="100" spans="1:8" ht="45" x14ac:dyDescent="0.25">
      <c r="A100" s="9" t="s">
        <v>9</v>
      </c>
      <c r="B100" s="9" t="s">
        <v>23</v>
      </c>
      <c r="C100" s="10">
        <v>15000000</v>
      </c>
      <c r="D100" s="9" t="s">
        <v>14</v>
      </c>
      <c r="E100" s="9" t="s">
        <v>306</v>
      </c>
      <c r="F100" s="10">
        <v>26000000</v>
      </c>
      <c r="G100" s="9" t="s">
        <v>307</v>
      </c>
      <c r="H100" s="11" t="b">
        <v>1</v>
      </c>
    </row>
    <row r="101" spans="1:8" x14ac:dyDescent="0.25">
      <c r="A101" s="9" t="s">
        <v>22</v>
      </c>
      <c r="B101" s="9" t="s">
        <v>9</v>
      </c>
      <c r="C101" s="10">
        <v>2208642</v>
      </c>
      <c r="D101" s="9" t="s">
        <v>14</v>
      </c>
      <c r="E101" s="9" t="s">
        <v>308</v>
      </c>
      <c r="F101" s="10">
        <v>1807070</v>
      </c>
      <c r="G101" s="9" t="s">
        <v>309</v>
      </c>
      <c r="H101" s="11" t="b">
        <v>1</v>
      </c>
    </row>
    <row r="102" spans="1:8" ht="30" x14ac:dyDescent="0.25">
      <c r="A102" s="9" t="s">
        <v>9</v>
      </c>
      <c r="B102" s="9" t="s">
        <v>40</v>
      </c>
      <c r="C102" s="10">
        <v>3000000</v>
      </c>
      <c r="D102" s="9" t="s">
        <v>14</v>
      </c>
      <c r="E102" s="9" t="s">
        <v>310</v>
      </c>
      <c r="F102" s="10">
        <v>2507500</v>
      </c>
      <c r="G102" s="9" t="s">
        <v>311</v>
      </c>
      <c r="H102" s="11" t="b">
        <v>1</v>
      </c>
    </row>
    <row r="103" spans="1:8" ht="30" x14ac:dyDescent="0.25">
      <c r="A103" s="9" t="s">
        <v>9</v>
      </c>
      <c r="B103" s="9" t="s">
        <v>49</v>
      </c>
      <c r="C103" s="10">
        <v>12600000</v>
      </c>
      <c r="D103" s="9" t="s">
        <v>14</v>
      </c>
      <c r="E103" s="9" t="s">
        <v>112</v>
      </c>
      <c r="F103" s="10">
        <v>3520525</v>
      </c>
      <c r="G103" s="9" t="s">
        <v>113</v>
      </c>
      <c r="H103" s="11" t="b">
        <v>1</v>
      </c>
    </row>
    <row r="104" spans="1:8" ht="30" x14ac:dyDescent="0.25">
      <c r="A104" s="9" t="s">
        <v>9</v>
      </c>
      <c r="B104" s="9" t="s">
        <v>49</v>
      </c>
      <c r="C104" s="10">
        <v>5000000</v>
      </c>
      <c r="D104" s="9" t="s">
        <v>14</v>
      </c>
      <c r="E104" s="9" t="s">
        <v>312</v>
      </c>
      <c r="F104" s="10">
        <v>9000000</v>
      </c>
      <c r="G104" s="9" t="s">
        <v>313</v>
      </c>
      <c r="H104" s="11" t="b">
        <v>1</v>
      </c>
    </row>
    <row r="105" spans="1:8" ht="45" x14ac:dyDescent="0.25">
      <c r="A105" s="9" t="s">
        <v>9</v>
      </c>
      <c r="B105" s="9" t="s">
        <v>23</v>
      </c>
      <c r="C105" s="10">
        <v>35000000</v>
      </c>
      <c r="D105" s="9" t="s">
        <v>14</v>
      </c>
      <c r="E105" s="9" t="s">
        <v>114</v>
      </c>
      <c r="F105" s="10">
        <v>7450000</v>
      </c>
      <c r="G105" s="9" t="s">
        <v>115</v>
      </c>
      <c r="H105" s="11" t="b">
        <v>1</v>
      </c>
    </row>
    <row r="106" spans="1:8" x14ac:dyDescent="0.25">
      <c r="A106" s="9" t="s">
        <v>70</v>
      </c>
      <c r="B106" s="9" t="s">
        <v>9</v>
      </c>
      <c r="C106" s="10">
        <v>1871377</v>
      </c>
      <c r="D106" s="9" t="s">
        <v>14</v>
      </c>
      <c r="E106" s="9" t="s">
        <v>314</v>
      </c>
      <c r="F106" s="10">
        <v>1531126</v>
      </c>
      <c r="G106" s="9" t="s">
        <v>315</v>
      </c>
      <c r="H106" s="11" t="b">
        <v>1</v>
      </c>
    </row>
    <row r="107" spans="1:8" x14ac:dyDescent="0.25">
      <c r="A107" s="9" t="s">
        <v>22</v>
      </c>
      <c r="B107" s="9" t="s">
        <v>9</v>
      </c>
      <c r="C107" s="10">
        <v>2798948</v>
      </c>
      <c r="D107" s="9" t="s">
        <v>14</v>
      </c>
      <c r="E107" s="9" t="s">
        <v>316</v>
      </c>
      <c r="F107" s="10">
        <v>1865965</v>
      </c>
      <c r="G107" s="9" t="s">
        <v>317</v>
      </c>
      <c r="H107" s="11" t="b">
        <v>1</v>
      </c>
    </row>
    <row r="108" spans="1:8" ht="45" x14ac:dyDescent="0.25">
      <c r="A108" s="9" t="s">
        <v>9</v>
      </c>
      <c r="B108" s="9" t="s">
        <v>13</v>
      </c>
      <c r="C108" s="10">
        <v>5150000</v>
      </c>
      <c r="D108" s="9" t="s">
        <v>14</v>
      </c>
      <c r="E108" s="9" t="s">
        <v>318</v>
      </c>
      <c r="F108" s="10">
        <v>1000000</v>
      </c>
      <c r="G108" s="9" t="s">
        <v>319</v>
      </c>
      <c r="H108" s="11" t="b">
        <v>1</v>
      </c>
    </row>
    <row r="109" spans="1:8" ht="30" x14ac:dyDescent="0.25">
      <c r="A109" s="9" t="s">
        <v>9</v>
      </c>
      <c r="B109" s="9" t="s">
        <v>49</v>
      </c>
      <c r="C109" s="10">
        <v>12200000</v>
      </c>
      <c r="D109" s="9" t="s">
        <v>14</v>
      </c>
      <c r="E109" s="9" t="s">
        <v>320</v>
      </c>
      <c r="F109" s="10">
        <v>12000000</v>
      </c>
      <c r="G109" s="9" t="s">
        <v>321</v>
      </c>
      <c r="H109" s="11" t="b">
        <v>1</v>
      </c>
    </row>
    <row r="110" spans="1:8" ht="45" x14ac:dyDescent="0.25">
      <c r="A110" s="9" t="s">
        <v>9</v>
      </c>
      <c r="B110" s="9" t="s">
        <v>13</v>
      </c>
      <c r="C110" s="10">
        <v>2500000</v>
      </c>
      <c r="D110" s="9" t="s">
        <v>14</v>
      </c>
      <c r="E110" s="9" t="s">
        <v>322</v>
      </c>
      <c r="F110" s="10">
        <v>2800000</v>
      </c>
      <c r="G110" s="9" t="s">
        <v>323</v>
      </c>
      <c r="H110" s="11" t="b">
        <v>1</v>
      </c>
    </row>
    <row r="111" spans="1:8" ht="60" x14ac:dyDescent="0.25">
      <c r="A111" s="9" t="s">
        <v>9</v>
      </c>
      <c r="B111" s="9" t="s">
        <v>19</v>
      </c>
      <c r="C111" s="10">
        <v>5295893</v>
      </c>
      <c r="D111" s="9" t="s">
        <v>14</v>
      </c>
      <c r="E111" s="9" t="s">
        <v>217</v>
      </c>
      <c r="F111" s="10">
        <v>4990000</v>
      </c>
      <c r="G111" s="9" t="s">
        <v>218</v>
      </c>
      <c r="H111" s="11" t="b">
        <v>1</v>
      </c>
    </row>
    <row r="112" spans="1:8" ht="60" x14ac:dyDescent="0.25">
      <c r="A112" s="9" t="s">
        <v>9</v>
      </c>
      <c r="B112" s="9" t="s">
        <v>26</v>
      </c>
      <c r="C112" s="10">
        <v>6071355.4500000002</v>
      </c>
      <c r="D112" s="9" t="s">
        <v>10</v>
      </c>
      <c r="E112" s="9" t="s">
        <v>324</v>
      </c>
      <c r="F112" s="10">
        <v>4950000</v>
      </c>
      <c r="G112" s="9" t="s">
        <v>325</v>
      </c>
      <c r="H112" s="11" t="b">
        <v>1</v>
      </c>
    </row>
    <row r="113" spans="1:8" x14ac:dyDescent="0.25">
      <c r="A113" s="9" t="s">
        <v>22</v>
      </c>
      <c r="B113" s="9" t="s">
        <v>9</v>
      </c>
      <c r="C113" s="10">
        <v>2770635</v>
      </c>
      <c r="D113" s="9" t="s">
        <v>14</v>
      </c>
      <c r="E113" s="9" t="s">
        <v>326</v>
      </c>
      <c r="F113" s="10">
        <v>2300000</v>
      </c>
      <c r="G113" s="9" t="s">
        <v>327</v>
      </c>
      <c r="H113" s="11" t="b">
        <v>1</v>
      </c>
    </row>
    <row r="114" spans="1:8" x14ac:dyDescent="0.25">
      <c r="A114" s="9" t="s">
        <v>29</v>
      </c>
      <c r="B114" s="9" t="s">
        <v>9</v>
      </c>
      <c r="C114" s="10">
        <v>18282500</v>
      </c>
      <c r="D114" s="9" t="s">
        <v>10</v>
      </c>
      <c r="E114" s="9" t="s">
        <v>328</v>
      </c>
      <c r="F114" s="10">
        <v>5000000</v>
      </c>
      <c r="G114" s="9" t="s">
        <v>329</v>
      </c>
      <c r="H114" s="11" t="b">
        <v>1</v>
      </c>
    </row>
    <row r="115" spans="1:8" ht="30" x14ac:dyDescent="0.25">
      <c r="A115" s="9" t="s">
        <v>9</v>
      </c>
      <c r="B115" s="9" t="s">
        <v>49</v>
      </c>
      <c r="C115" s="10">
        <v>18600000</v>
      </c>
      <c r="D115" s="9" t="s">
        <v>14</v>
      </c>
      <c r="E115" s="9" t="s">
        <v>330</v>
      </c>
      <c r="F115" s="10">
        <v>18400000</v>
      </c>
      <c r="G115" s="9" t="s">
        <v>331</v>
      </c>
      <c r="H115" s="11" t="b">
        <v>1</v>
      </c>
    </row>
    <row r="116" spans="1:8" ht="225" x14ac:dyDescent="0.25">
      <c r="A116" s="9" t="s">
        <v>9</v>
      </c>
      <c r="B116" s="9" t="s">
        <v>332</v>
      </c>
      <c r="C116" s="10">
        <v>1910832</v>
      </c>
      <c r="D116" s="9" t="s">
        <v>10</v>
      </c>
      <c r="E116" s="9" t="s">
        <v>220</v>
      </c>
      <c r="F116" s="10">
        <v>4301000</v>
      </c>
      <c r="G116" s="9" t="s">
        <v>221</v>
      </c>
      <c r="H116" s="11" t="b">
        <v>1</v>
      </c>
    </row>
    <row r="117" spans="1:8" ht="45" x14ac:dyDescent="0.25">
      <c r="A117" s="9" t="s">
        <v>9</v>
      </c>
      <c r="B117" s="9" t="s">
        <v>73</v>
      </c>
      <c r="C117" s="10">
        <v>10000000</v>
      </c>
      <c r="D117" s="9" t="s">
        <v>14</v>
      </c>
      <c r="E117" s="9" t="s">
        <v>116</v>
      </c>
      <c r="F117" s="10">
        <v>3400000</v>
      </c>
      <c r="G117" s="9" t="s">
        <v>117</v>
      </c>
      <c r="H117" s="11" t="b">
        <v>1</v>
      </c>
    </row>
    <row r="118" spans="1:8" ht="30" x14ac:dyDescent="0.25">
      <c r="A118" s="9" t="s">
        <v>9</v>
      </c>
      <c r="B118" s="9" t="s">
        <v>49</v>
      </c>
      <c r="C118" s="10">
        <v>2000000</v>
      </c>
      <c r="D118" s="9" t="s">
        <v>14</v>
      </c>
      <c r="E118" s="9" t="s">
        <v>333</v>
      </c>
      <c r="F118" s="10">
        <v>2303484</v>
      </c>
      <c r="G118" s="9" t="s">
        <v>334</v>
      </c>
      <c r="H118" s="11" t="b">
        <v>1</v>
      </c>
    </row>
    <row r="119" spans="1:8" ht="45" x14ac:dyDescent="0.25">
      <c r="A119" s="9" t="s">
        <v>9</v>
      </c>
      <c r="B119" s="9" t="s">
        <v>13</v>
      </c>
      <c r="C119" s="10">
        <v>2507524</v>
      </c>
      <c r="D119" s="9" t="s">
        <v>14</v>
      </c>
      <c r="E119" s="9" t="s">
        <v>118</v>
      </c>
      <c r="F119" s="10">
        <v>2253973</v>
      </c>
      <c r="G119" s="9" t="s">
        <v>119</v>
      </c>
      <c r="H119" s="11" t="b">
        <v>1</v>
      </c>
    </row>
    <row r="120" spans="1:8" ht="30" x14ac:dyDescent="0.25">
      <c r="A120" s="9" t="s">
        <v>9</v>
      </c>
      <c r="B120" s="9" t="s">
        <v>49</v>
      </c>
      <c r="C120" s="10">
        <v>32600000</v>
      </c>
      <c r="D120" s="9" t="s">
        <v>14</v>
      </c>
      <c r="E120" s="9" t="s">
        <v>120</v>
      </c>
      <c r="F120" s="10">
        <v>22400000</v>
      </c>
      <c r="G120" s="9" t="s">
        <v>121</v>
      </c>
      <c r="H120" s="11" t="b">
        <v>1</v>
      </c>
    </row>
    <row r="121" spans="1:8" ht="45" x14ac:dyDescent="0.25">
      <c r="A121" s="9" t="s">
        <v>9</v>
      </c>
      <c r="B121" s="9" t="s">
        <v>13</v>
      </c>
      <c r="C121" s="10">
        <v>3500000</v>
      </c>
      <c r="D121" s="9" t="s">
        <v>14</v>
      </c>
      <c r="E121" s="9" t="s">
        <v>122</v>
      </c>
      <c r="F121" s="10">
        <v>4999999</v>
      </c>
      <c r="G121" s="9" t="s">
        <v>123</v>
      </c>
      <c r="H121" s="11" t="b">
        <v>1</v>
      </c>
    </row>
    <row r="122" spans="1:8" ht="30" x14ac:dyDescent="0.25">
      <c r="A122" s="9" t="s">
        <v>9</v>
      </c>
      <c r="B122" s="9" t="s">
        <v>49</v>
      </c>
      <c r="C122" s="10">
        <v>7500000</v>
      </c>
      <c r="D122" s="9" t="s">
        <v>14</v>
      </c>
      <c r="E122" s="9" t="s">
        <v>335</v>
      </c>
      <c r="F122" s="10">
        <v>5000000</v>
      </c>
      <c r="G122" s="9" t="s">
        <v>336</v>
      </c>
      <c r="H122" s="11" t="b">
        <v>1</v>
      </c>
    </row>
    <row r="123" spans="1:8" x14ac:dyDescent="0.25">
      <c r="A123" s="9" t="s">
        <v>29</v>
      </c>
      <c r="B123" s="9" t="s">
        <v>9</v>
      </c>
      <c r="C123" s="10">
        <v>4294202.3099999996</v>
      </c>
      <c r="D123" s="9" t="s">
        <v>10</v>
      </c>
      <c r="E123" s="9" t="s">
        <v>124</v>
      </c>
      <c r="F123" s="10">
        <v>3529350</v>
      </c>
      <c r="G123" s="9" t="s">
        <v>125</v>
      </c>
      <c r="H123" s="11" t="b">
        <v>1</v>
      </c>
    </row>
    <row r="124" spans="1:8" x14ac:dyDescent="0.25">
      <c r="A124" s="9" t="s">
        <v>22</v>
      </c>
      <c r="B124" s="9" t="s">
        <v>9</v>
      </c>
      <c r="C124" s="10">
        <v>1430825</v>
      </c>
      <c r="D124" s="9" t="s">
        <v>14</v>
      </c>
      <c r="E124" s="9" t="s">
        <v>337</v>
      </c>
      <c r="F124" s="10">
        <v>3435250</v>
      </c>
      <c r="G124" s="9" t="s">
        <v>338</v>
      </c>
      <c r="H124" s="11" t="b">
        <v>1</v>
      </c>
    </row>
    <row r="125" spans="1:8" x14ac:dyDescent="0.25">
      <c r="A125" s="9" t="s">
        <v>22</v>
      </c>
      <c r="B125" s="9" t="s">
        <v>9</v>
      </c>
      <c r="C125" s="10">
        <v>2767815</v>
      </c>
      <c r="D125" s="9" t="s">
        <v>14</v>
      </c>
      <c r="E125" s="9" t="s">
        <v>337</v>
      </c>
      <c r="F125" s="10">
        <v>3435250</v>
      </c>
      <c r="G125" s="9" t="s">
        <v>338</v>
      </c>
      <c r="H125" s="11" t="b">
        <v>1</v>
      </c>
    </row>
    <row r="126" spans="1:8" x14ac:dyDescent="0.25">
      <c r="A126" s="9" t="s">
        <v>22</v>
      </c>
      <c r="B126" s="9" t="s">
        <v>9</v>
      </c>
      <c r="C126" s="10">
        <v>2808223.66</v>
      </c>
      <c r="D126" s="9" t="s">
        <v>10</v>
      </c>
      <c r="E126" s="9" t="s">
        <v>339</v>
      </c>
      <c r="F126" s="10">
        <v>2297638</v>
      </c>
      <c r="G126" s="9" t="s">
        <v>340</v>
      </c>
      <c r="H126" s="11" t="b">
        <v>1</v>
      </c>
    </row>
    <row r="127" spans="1:8" x14ac:dyDescent="0.25">
      <c r="A127" s="9" t="s">
        <v>70</v>
      </c>
      <c r="B127" s="9" t="s">
        <v>9</v>
      </c>
      <c r="C127" s="10">
        <v>11476789.5</v>
      </c>
      <c r="D127" s="9" t="s">
        <v>10</v>
      </c>
      <c r="E127" s="9" t="s">
        <v>126</v>
      </c>
      <c r="F127" s="10">
        <v>11362022</v>
      </c>
      <c r="G127" s="9" t="s">
        <v>127</v>
      </c>
      <c r="H127" s="11" t="b">
        <v>1</v>
      </c>
    </row>
    <row r="128" spans="1:8" x14ac:dyDescent="0.25">
      <c r="A128" s="9" t="s">
        <v>22</v>
      </c>
      <c r="B128" s="9" t="s">
        <v>9</v>
      </c>
      <c r="C128" s="10">
        <v>1880326.56</v>
      </c>
      <c r="D128" s="9" t="s">
        <v>10</v>
      </c>
      <c r="E128" s="9" t="s">
        <v>341</v>
      </c>
      <c r="F128" s="10">
        <v>1539000</v>
      </c>
      <c r="G128" s="9" t="s">
        <v>342</v>
      </c>
      <c r="H128" s="11" t="b">
        <v>1</v>
      </c>
    </row>
    <row r="129" spans="1:8" ht="45" x14ac:dyDescent="0.25">
      <c r="A129" s="9" t="s">
        <v>9</v>
      </c>
      <c r="B129" s="9" t="s">
        <v>13</v>
      </c>
      <c r="C129" s="10">
        <v>6678000</v>
      </c>
      <c r="D129" s="9" t="s">
        <v>10</v>
      </c>
      <c r="E129" s="9" t="s">
        <v>222</v>
      </c>
      <c r="F129" s="10">
        <v>4520000</v>
      </c>
      <c r="G129" s="9" t="s">
        <v>223</v>
      </c>
      <c r="H129" s="11" t="b">
        <v>1</v>
      </c>
    </row>
    <row r="130" spans="1:8" ht="45" x14ac:dyDescent="0.25">
      <c r="A130" s="9" t="s">
        <v>9</v>
      </c>
      <c r="B130" s="9" t="s">
        <v>13</v>
      </c>
      <c r="C130" s="10">
        <v>5800000</v>
      </c>
      <c r="D130" s="9" t="s">
        <v>14</v>
      </c>
      <c r="E130" s="9" t="s">
        <v>343</v>
      </c>
      <c r="F130" s="10">
        <v>4743703</v>
      </c>
      <c r="G130" s="9" t="s">
        <v>223</v>
      </c>
      <c r="H130" s="11" t="b">
        <v>1</v>
      </c>
    </row>
    <row r="131" spans="1:8" ht="45" x14ac:dyDescent="0.25">
      <c r="A131" s="9" t="s">
        <v>9</v>
      </c>
      <c r="B131" s="9" t="s">
        <v>13</v>
      </c>
      <c r="C131" s="10">
        <v>4562150</v>
      </c>
      <c r="D131" s="9" t="s">
        <v>14</v>
      </c>
      <c r="E131" s="9" t="s">
        <v>128</v>
      </c>
      <c r="F131" s="10">
        <v>2464306</v>
      </c>
      <c r="G131" s="9" t="s">
        <v>129</v>
      </c>
      <c r="H131" s="11" t="b">
        <v>1</v>
      </c>
    </row>
    <row r="132" spans="1:8" x14ac:dyDescent="0.25">
      <c r="A132" s="9" t="s">
        <v>22</v>
      </c>
      <c r="B132" s="9" t="s">
        <v>9</v>
      </c>
      <c r="C132" s="10">
        <v>1362460</v>
      </c>
      <c r="D132" s="9" t="s">
        <v>14</v>
      </c>
      <c r="E132" s="9" t="s">
        <v>130</v>
      </c>
      <c r="F132" s="10">
        <v>3065535</v>
      </c>
      <c r="G132" s="9" t="s">
        <v>131</v>
      </c>
      <c r="H132" s="11" t="b">
        <v>1</v>
      </c>
    </row>
    <row r="133" spans="1:8" ht="60" x14ac:dyDescent="0.25">
      <c r="A133" s="9" t="s">
        <v>9</v>
      </c>
      <c r="B133" s="9" t="s">
        <v>26</v>
      </c>
      <c r="C133" s="10">
        <v>1209917</v>
      </c>
      <c r="D133" s="9" t="s">
        <v>14</v>
      </c>
      <c r="E133" s="9" t="s">
        <v>132</v>
      </c>
      <c r="F133" s="10">
        <v>4920000</v>
      </c>
      <c r="G133" s="9" t="s">
        <v>131</v>
      </c>
      <c r="H133" s="11" t="b">
        <v>1</v>
      </c>
    </row>
    <row r="134" spans="1:8" ht="60" x14ac:dyDescent="0.25">
      <c r="A134" s="9" t="s">
        <v>9</v>
      </c>
      <c r="B134" s="9" t="s">
        <v>26</v>
      </c>
      <c r="C134" s="10">
        <v>3790083</v>
      </c>
      <c r="D134" s="9" t="s">
        <v>14</v>
      </c>
      <c r="E134" s="9" t="s">
        <v>132</v>
      </c>
      <c r="F134" s="10">
        <v>4920000</v>
      </c>
      <c r="G134" s="9" t="s">
        <v>131</v>
      </c>
      <c r="H134" s="11" t="b">
        <v>1</v>
      </c>
    </row>
    <row r="135" spans="1:8" ht="45" x14ac:dyDescent="0.25">
      <c r="A135" s="9" t="s">
        <v>9</v>
      </c>
      <c r="B135" s="9" t="s">
        <v>13</v>
      </c>
      <c r="C135" s="10">
        <v>1614000</v>
      </c>
      <c r="D135" s="9" t="s">
        <v>14</v>
      </c>
      <c r="E135" s="9" t="s">
        <v>344</v>
      </c>
      <c r="F135" s="10">
        <v>1300000</v>
      </c>
      <c r="G135" s="9" t="s">
        <v>345</v>
      </c>
      <c r="H135" s="11" t="b">
        <v>1</v>
      </c>
    </row>
    <row r="136" spans="1:8" x14ac:dyDescent="0.25">
      <c r="A136" s="9" t="s">
        <v>22</v>
      </c>
      <c r="B136" s="9" t="s">
        <v>9</v>
      </c>
      <c r="C136" s="10">
        <v>436530</v>
      </c>
      <c r="D136" s="9" t="s">
        <v>14</v>
      </c>
      <c r="E136" s="9" t="s">
        <v>133</v>
      </c>
      <c r="F136" s="10">
        <v>2000000</v>
      </c>
      <c r="G136" s="9" t="s">
        <v>134</v>
      </c>
      <c r="H136" s="11" t="b">
        <v>1</v>
      </c>
    </row>
    <row r="137" spans="1:8" x14ac:dyDescent="0.25">
      <c r="A137" s="9" t="s">
        <v>346</v>
      </c>
      <c r="B137" s="9" t="s">
        <v>9</v>
      </c>
      <c r="C137" s="10">
        <v>852386</v>
      </c>
      <c r="D137" s="9" t="s">
        <v>14</v>
      </c>
      <c r="E137" s="9" t="s">
        <v>347</v>
      </c>
      <c r="F137" s="10">
        <v>3177406</v>
      </c>
      <c r="G137" s="9" t="s">
        <v>348</v>
      </c>
      <c r="H137" s="11" t="b">
        <v>1</v>
      </c>
    </row>
    <row r="138" spans="1:8" ht="30" x14ac:dyDescent="0.25">
      <c r="A138" s="9" t="s">
        <v>9</v>
      </c>
      <c r="B138" s="9" t="s">
        <v>94</v>
      </c>
      <c r="C138" s="10">
        <v>2388000</v>
      </c>
      <c r="D138" s="9" t="s">
        <v>14</v>
      </c>
      <c r="E138" s="9" t="s">
        <v>347</v>
      </c>
      <c r="F138" s="10">
        <v>3177406</v>
      </c>
      <c r="G138" s="9" t="s">
        <v>348</v>
      </c>
      <c r="H138" s="11" t="b">
        <v>1</v>
      </c>
    </row>
    <row r="139" spans="1:8" ht="30" x14ac:dyDescent="0.25">
      <c r="A139" s="9" t="s">
        <v>9</v>
      </c>
      <c r="B139" s="9" t="s">
        <v>49</v>
      </c>
      <c r="C139" s="10">
        <v>14600000</v>
      </c>
      <c r="D139" s="9" t="s">
        <v>14</v>
      </c>
      <c r="E139" s="9" t="s">
        <v>135</v>
      </c>
      <c r="F139" s="10">
        <v>13534000</v>
      </c>
      <c r="G139" s="9" t="s">
        <v>136</v>
      </c>
      <c r="H139" s="11" t="b">
        <v>1</v>
      </c>
    </row>
    <row r="140" spans="1:8" ht="30" x14ac:dyDescent="0.25">
      <c r="A140" s="9" t="s">
        <v>9</v>
      </c>
      <c r="B140" s="9" t="s">
        <v>49</v>
      </c>
      <c r="C140" s="10">
        <v>14600000</v>
      </c>
      <c r="D140" s="9" t="s">
        <v>14</v>
      </c>
      <c r="E140" s="9" t="s">
        <v>349</v>
      </c>
      <c r="F140" s="10">
        <v>13534000</v>
      </c>
      <c r="G140" s="9" t="s">
        <v>136</v>
      </c>
      <c r="H140" s="11" t="b">
        <v>1</v>
      </c>
    </row>
    <row r="141" spans="1:8" ht="45" x14ac:dyDescent="0.25">
      <c r="A141" s="9" t="s">
        <v>9</v>
      </c>
      <c r="B141" s="9" t="s">
        <v>13</v>
      </c>
      <c r="C141" s="10">
        <v>4300000</v>
      </c>
      <c r="D141" s="9" t="s">
        <v>14</v>
      </c>
      <c r="E141" s="9" t="s">
        <v>350</v>
      </c>
      <c r="F141" s="10">
        <v>1700000</v>
      </c>
      <c r="G141" s="9" t="s">
        <v>351</v>
      </c>
      <c r="H141" s="11" t="b">
        <v>1</v>
      </c>
    </row>
    <row r="142" spans="1:8" ht="45" x14ac:dyDescent="0.25">
      <c r="A142" s="9" t="s">
        <v>9</v>
      </c>
      <c r="B142" s="9" t="s">
        <v>23</v>
      </c>
      <c r="C142" s="10">
        <v>5000000</v>
      </c>
      <c r="D142" s="9" t="s">
        <v>14</v>
      </c>
      <c r="E142" s="9" t="s">
        <v>352</v>
      </c>
      <c r="F142" s="10">
        <v>4900000</v>
      </c>
      <c r="G142" s="9" t="s">
        <v>353</v>
      </c>
      <c r="H142" s="11" t="b">
        <v>1</v>
      </c>
    </row>
    <row r="143" spans="1:8" ht="45" x14ac:dyDescent="0.25">
      <c r="A143" s="9" t="s">
        <v>9</v>
      </c>
      <c r="B143" s="9" t="s">
        <v>13</v>
      </c>
      <c r="C143" s="10">
        <v>2660000</v>
      </c>
      <c r="D143" s="9" t="s">
        <v>14</v>
      </c>
      <c r="E143" s="9" t="s">
        <v>354</v>
      </c>
      <c r="F143" s="10">
        <v>2175000</v>
      </c>
      <c r="G143" s="9" t="s">
        <v>355</v>
      </c>
      <c r="H143" s="11" t="b">
        <v>1</v>
      </c>
    </row>
    <row r="144" spans="1:8" x14ac:dyDescent="0.25">
      <c r="A144" s="9" t="s">
        <v>70</v>
      </c>
      <c r="B144" s="9" t="s">
        <v>9</v>
      </c>
      <c r="C144" s="10">
        <v>2004830</v>
      </c>
      <c r="D144" s="9" t="s">
        <v>14</v>
      </c>
      <c r="E144" s="9" t="s">
        <v>137</v>
      </c>
      <c r="F144" s="10">
        <v>2000000</v>
      </c>
      <c r="G144" s="9" t="s">
        <v>138</v>
      </c>
      <c r="H144" s="11" t="b">
        <v>1</v>
      </c>
    </row>
    <row r="145" spans="1:8" ht="30" x14ac:dyDescent="0.25">
      <c r="A145" s="9" t="s">
        <v>9</v>
      </c>
      <c r="B145" s="9" t="s">
        <v>40</v>
      </c>
      <c r="C145" s="10">
        <v>2400000</v>
      </c>
      <c r="D145" s="9" t="s">
        <v>14</v>
      </c>
      <c r="E145" s="9" t="s">
        <v>356</v>
      </c>
      <c r="F145" s="10">
        <v>4455000</v>
      </c>
      <c r="G145" s="9" t="s">
        <v>357</v>
      </c>
      <c r="H145" s="11" t="b">
        <v>1</v>
      </c>
    </row>
    <row r="146" spans="1:8" x14ac:dyDescent="0.25">
      <c r="A146" s="9" t="s">
        <v>22</v>
      </c>
      <c r="B146" s="9" t="s">
        <v>9</v>
      </c>
      <c r="C146" s="10">
        <v>5088866</v>
      </c>
      <c r="D146" s="9" t="s">
        <v>14</v>
      </c>
      <c r="E146" s="9" t="s">
        <v>139</v>
      </c>
      <c r="F146" s="10">
        <v>5088866</v>
      </c>
      <c r="G146" s="9" t="s">
        <v>140</v>
      </c>
      <c r="H146" s="11" t="b">
        <v>1</v>
      </c>
    </row>
    <row r="147" spans="1:8" ht="30" x14ac:dyDescent="0.25">
      <c r="A147" s="9" t="s">
        <v>9</v>
      </c>
      <c r="B147" s="9" t="s">
        <v>94</v>
      </c>
      <c r="C147" s="10">
        <v>5500000</v>
      </c>
      <c r="D147" s="9" t="s">
        <v>14</v>
      </c>
      <c r="E147" s="9" t="s">
        <v>141</v>
      </c>
      <c r="F147" s="10">
        <v>4500000</v>
      </c>
      <c r="G147" s="9" t="s">
        <v>142</v>
      </c>
      <c r="H147" s="11" t="b">
        <v>1</v>
      </c>
    </row>
    <row r="148" spans="1:8" ht="45" x14ac:dyDescent="0.25">
      <c r="A148" s="9" t="s">
        <v>9</v>
      </c>
      <c r="B148" s="9" t="s">
        <v>13</v>
      </c>
      <c r="C148" s="10">
        <v>4830000</v>
      </c>
      <c r="D148" s="9" t="s">
        <v>14</v>
      </c>
      <c r="E148" s="9" t="s">
        <v>358</v>
      </c>
      <c r="F148" s="10">
        <v>4380000</v>
      </c>
      <c r="G148" s="9" t="s">
        <v>359</v>
      </c>
      <c r="H148" s="11" t="b">
        <v>1</v>
      </c>
    </row>
    <row r="149" spans="1:8" ht="45" x14ac:dyDescent="0.25">
      <c r="A149" s="9" t="s">
        <v>9</v>
      </c>
      <c r="B149" s="9" t="s">
        <v>73</v>
      </c>
      <c r="C149" s="10">
        <v>2095000</v>
      </c>
      <c r="D149" s="9" t="s">
        <v>14</v>
      </c>
      <c r="E149" s="9" t="s">
        <v>143</v>
      </c>
      <c r="F149" s="10">
        <v>4365000</v>
      </c>
      <c r="G149" s="9" t="s">
        <v>144</v>
      </c>
      <c r="H149" s="11" t="b">
        <v>1</v>
      </c>
    </row>
    <row r="150" spans="1:8" ht="45" x14ac:dyDescent="0.25">
      <c r="A150" s="9" t="s">
        <v>9</v>
      </c>
      <c r="B150" s="9" t="s">
        <v>23</v>
      </c>
      <c r="C150" s="10">
        <v>2250000</v>
      </c>
      <c r="D150" s="9" t="s">
        <v>14</v>
      </c>
      <c r="E150" s="9" t="s">
        <v>145</v>
      </c>
      <c r="F150" s="10">
        <v>2465552</v>
      </c>
      <c r="G150" s="9" t="s">
        <v>146</v>
      </c>
      <c r="H150" s="11" t="b">
        <v>1</v>
      </c>
    </row>
    <row r="151" spans="1:8" ht="45" x14ac:dyDescent="0.25">
      <c r="A151" s="9" t="s">
        <v>9</v>
      </c>
      <c r="B151" s="9" t="s">
        <v>23</v>
      </c>
      <c r="C151" s="10">
        <v>750000</v>
      </c>
      <c r="D151" s="9" t="s">
        <v>14</v>
      </c>
      <c r="E151" s="9" t="s">
        <v>145</v>
      </c>
      <c r="F151" s="10">
        <v>2465552</v>
      </c>
      <c r="G151" s="9" t="s">
        <v>146</v>
      </c>
      <c r="H151" s="11" t="b">
        <v>1</v>
      </c>
    </row>
    <row r="152" spans="1:8" x14ac:dyDescent="0.25">
      <c r="A152" s="9" t="s">
        <v>29</v>
      </c>
      <c r="B152" s="9" t="s">
        <v>9</v>
      </c>
      <c r="C152" s="10">
        <v>7427183</v>
      </c>
      <c r="D152" s="9" t="s">
        <v>14</v>
      </c>
      <c r="E152" s="9" t="s">
        <v>360</v>
      </c>
      <c r="F152" s="10">
        <v>5000000</v>
      </c>
      <c r="G152" s="9" t="s">
        <v>361</v>
      </c>
      <c r="H152" s="11" t="b">
        <v>1</v>
      </c>
    </row>
    <row r="153" spans="1:8" ht="45" x14ac:dyDescent="0.25">
      <c r="A153" s="9" t="s">
        <v>9</v>
      </c>
      <c r="B153" s="9" t="s">
        <v>23</v>
      </c>
      <c r="C153" s="10">
        <v>3650000</v>
      </c>
      <c r="D153" s="9" t="s">
        <v>14</v>
      </c>
      <c r="E153" s="9" t="s">
        <v>224</v>
      </c>
      <c r="F153" s="10">
        <v>3000000</v>
      </c>
      <c r="G153" s="9" t="s">
        <v>225</v>
      </c>
      <c r="H153" s="11" t="b">
        <v>1</v>
      </c>
    </row>
    <row r="154" spans="1:8" ht="30" x14ac:dyDescent="0.25">
      <c r="A154" s="9" t="s">
        <v>9</v>
      </c>
      <c r="B154" s="9" t="s">
        <v>40</v>
      </c>
      <c r="C154" s="10">
        <v>12300000</v>
      </c>
      <c r="D154" s="9" t="s">
        <v>14</v>
      </c>
      <c r="E154" s="9" t="s">
        <v>147</v>
      </c>
      <c r="F154" s="10">
        <v>2400000</v>
      </c>
      <c r="G154" s="9" t="s">
        <v>148</v>
      </c>
      <c r="H154" s="11" t="b">
        <v>1</v>
      </c>
    </row>
    <row r="155" spans="1:8" ht="45" x14ac:dyDescent="0.25">
      <c r="A155" s="9" t="s">
        <v>9</v>
      </c>
      <c r="B155" s="9" t="s">
        <v>13</v>
      </c>
      <c r="C155" s="10">
        <v>3930000</v>
      </c>
      <c r="D155" s="9" t="s">
        <v>14</v>
      </c>
      <c r="E155" s="9" t="s">
        <v>149</v>
      </c>
      <c r="F155" s="10">
        <v>7893015</v>
      </c>
      <c r="G155" s="9" t="s">
        <v>150</v>
      </c>
      <c r="H155" s="11" t="b">
        <v>1</v>
      </c>
    </row>
    <row r="156" spans="1:8" ht="45" x14ac:dyDescent="0.25">
      <c r="A156" s="9" t="s">
        <v>9</v>
      </c>
      <c r="B156" s="9" t="s">
        <v>23</v>
      </c>
      <c r="C156" s="10">
        <v>6000000</v>
      </c>
      <c r="D156" s="9" t="s">
        <v>14</v>
      </c>
      <c r="E156" s="9" t="s">
        <v>151</v>
      </c>
      <c r="F156" s="10">
        <v>10600000</v>
      </c>
      <c r="G156" s="9" t="s">
        <v>152</v>
      </c>
      <c r="H156" s="11" t="b">
        <v>1</v>
      </c>
    </row>
    <row r="157" spans="1:8" x14ac:dyDescent="0.25">
      <c r="A157" s="9" t="s">
        <v>22</v>
      </c>
      <c r="B157" s="9" t="s">
        <v>9</v>
      </c>
      <c r="C157" s="10">
        <v>624902</v>
      </c>
      <c r="D157" s="9" t="s">
        <v>14</v>
      </c>
      <c r="E157" s="9" t="s">
        <v>362</v>
      </c>
      <c r="F157" s="10">
        <v>1110780</v>
      </c>
      <c r="G157" s="9" t="s">
        <v>363</v>
      </c>
      <c r="H157" s="11" t="b">
        <v>1</v>
      </c>
    </row>
    <row r="158" spans="1:8" x14ac:dyDescent="0.25">
      <c r="A158" s="9" t="s">
        <v>22</v>
      </c>
      <c r="B158" s="9" t="s">
        <v>9</v>
      </c>
      <c r="C158" s="10">
        <v>624902</v>
      </c>
      <c r="D158" s="9" t="s">
        <v>14</v>
      </c>
      <c r="E158" s="9" t="s">
        <v>362</v>
      </c>
      <c r="F158" s="10">
        <v>1110780</v>
      </c>
      <c r="G158" s="9" t="s">
        <v>363</v>
      </c>
      <c r="H158" s="11" t="b">
        <v>1</v>
      </c>
    </row>
    <row r="159" spans="1:8" x14ac:dyDescent="0.25">
      <c r="A159" s="9" t="s">
        <v>22</v>
      </c>
      <c r="B159" s="9" t="s">
        <v>9</v>
      </c>
      <c r="C159" s="10">
        <v>13462380.720000001</v>
      </c>
      <c r="D159" s="9" t="s">
        <v>10</v>
      </c>
      <c r="E159" s="9" t="s">
        <v>153</v>
      </c>
      <c r="F159" s="10">
        <v>10608400</v>
      </c>
      <c r="G159" s="9" t="s">
        <v>154</v>
      </c>
      <c r="H159" s="11" t="b">
        <v>1</v>
      </c>
    </row>
    <row r="160" spans="1:8" x14ac:dyDescent="0.25">
      <c r="A160" s="9" t="s">
        <v>22</v>
      </c>
      <c r="B160" s="9" t="s">
        <v>9</v>
      </c>
      <c r="C160" s="10">
        <v>11560942</v>
      </c>
      <c r="D160" s="9" t="s">
        <v>14</v>
      </c>
      <c r="E160" s="9" t="s">
        <v>155</v>
      </c>
      <c r="F160" s="10">
        <v>9324813</v>
      </c>
      <c r="G160" s="9" t="s">
        <v>156</v>
      </c>
      <c r="H160" s="11" t="b">
        <v>1</v>
      </c>
    </row>
    <row r="161" spans="1:8" x14ac:dyDescent="0.25">
      <c r="A161" s="9" t="s">
        <v>22</v>
      </c>
      <c r="B161" s="9" t="s">
        <v>9</v>
      </c>
      <c r="C161" s="10">
        <v>8008835</v>
      </c>
      <c r="D161" s="9" t="s">
        <v>14</v>
      </c>
      <c r="E161" s="9" t="s">
        <v>157</v>
      </c>
      <c r="F161" s="10">
        <v>17156656</v>
      </c>
      <c r="G161" s="9" t="s">
        <v>156</v>
      </c>
      <c r="H161" s="11" t="b">
        <v>1</v>
      </c>
    </row>
    <row r="162" spans="1:8" ht="45" x14ac:dyDescent="0.25">
      <c r="A162" s="9" t="s">
        <v>9</v>
      </c>
      <c r="B162" s="9" t="s">
        <v>13</v>
      </c>
      <c r="C162" s="10">
        <v>11000000</v>
      </c>
      <c r="D162" s="9" t="s">
        <v>14</v>
      </c>
      <c r="E162" s="9" t="s">
        <v>226</v>
      </c>
      <c r="F162" s="10">
        <v>10800000</v>
      </c>
      <c r="G162" s="9" t="s">
        <v>227</v>
      </c>
      <c r="H162" s="11" t="b">
        <v>1</v>
      </c>
    </row>
    <row r="163" spans="1:8" ht="45" x14ac:dyDescent="0.25">
      <c r="A163" s="9" t="s">
        <v>9</v>
      </c>
      <c r="B163" s="9" t="s">
        <v>13</v>
      </c>
      <c r="C163" s="10">
        <v>28600000</v>
      </c>
      <c r="D163" s="9" t="s">
        <v>14</v>
      </c>
      <c r="E163" s="9" t="s">
        <v>158</v>
      </c>
      <c r="F163" s="10">
        <v>45000000</v>
      </c>
      <c r="G163" s="9" t="s">
        <v>159</v>
      </c>
      <c r="H163" s="11" t="b">
        <v>1</v>
      </c>
    </row>
    <row r="164" spans="1:8" ht="45" x14ac:dyDescent="0.25">
      <c r="A164" s="9" t="s">
        <v>9</v>
      </c>
      <c r="B164" s="9" t="s">
        <v>13</v>
      </c>
      <c r="C164" s="10">
        <v>16500000</v>
      </c>
      <c r="D164" s="9" t="s">
        <v>14</v>
      </c>
      <c r="E164" s="9" t="s">
        <v>158</v>
      </c>
      <c r="F164" s="10">
        <v>45000000</v>
      </c>
      <c r="G164" s="9" t="s">
        <v>159</v>
      </c>
      <c r="H164" s="11" t="b">
        <v>1</v>
      </c>
    </row>
    <row r="165" spans="1:8" ht="30" x14ac:dyDescent="0.25">
      <c r="A165" s="9" t="s">
        <v>9</v>
      </c>
      <c r="B165" s="9" t="s">
        <v>49</v>
      </c>
      <c r="C165" s="10">
        <v>6540000</v>
      </c>
      <c r="D165" s="9" t="s">
        <v>14</v>
      </c>
      <c r="E165" s="9" t="s">
        <v>364</v>
      </c>
      <c r="F165" s="10">
        <v>12600000</v>
      </c>
      <c r="G165" s="9" t="s">
        <v>365</v>
      </c>
      <c r="H165" s="11" t="b">
        <v>1</v>
      </c>
    </row>
    <row r="166" spans="1:8" ht="30" x14ac:dyDescent="0.25">
      <c r="A166" s="9" t="s">
        <v>9</v>
      </c>
      <c r="B166" s="9" t="s">
        <v>49</v>
      </c>
      <c r="C166" s="10">
        <v>3500000</v>
      </c>
      <c r="D166" s="9" t="s">
        <v>14</v>
      </c>
      <c r="E166" s="9" t="s">
        <v>160</v>
      </c>
      <c r="F166" s="10">
        <v>3442173</v>
      </c>
      <c r="G166" s="9" t="s">
        <v>161</v>
      </c>
      <c r="H166" s="11" t="b">
        <v>1</v>
      </c>
    </row>
    <row r="167" spans="1:8" ht="60" x14ac:dyDescent="0.25">
      <c r="A167" s="9" t="s">
        <v>29</v>
      </c>
      <c r="B167" s="9" t="s">
        <v>26</v>
      </c>
      <c r="C167" s="10">
        <v>13833022.5</v>
      </c>
      <c r="D167" s="9" t="s">
        <v>10</v>
      </c>
      <c r="E167" s="9" t="s">
        <v>162</v>
      </c>
      <c r="F167" s="10">
        <v>22809081</v>
      </c>
      <c r="G167" s="9" t="s">
        <v>163</v>
      </c>
      <c r="H167" s="11" t="b">
        <v>1</v>
      </c>
    </row>
    <row r="168" spans="1:8" ht="60" x14ac:dyDescent="0.25">
      <c r="A168" s="9" t="s">
        <v>29</v>
      </c>
      <c r="B168" s="9" t="s">
        <v>26</v>
      </c>
      <c r="C168" s="10">
        <v>14447823.5</v>
      </c>
      <c r="D168" s="9" t="s">
        <v>10</v>
      </c>
      <c r="E168" s="9" t="s">
        <v>162</v>
      </c>
      <c r="F168" s="10">
        <v>22809081</v>
      </c>
      <c r="G168" s="9" t="s">
        <v>163</v>
      </c>
      <c r="H168" s="11" t="b">
        <v>1</v>
      </c>
    </row>
    <row r="169" spans="1:8" ht="45" x14ac:dyDescent="0.25">
      <c r="A169" s="9" t="s">
        <v>9</v>
      </c>
      <c r="B169" s="9" t="s">
        <v>23</v>
      </c>
      <c r="C169" s="10">
        <v>5500000</v>
      </c>
      <c r="D169" s="9" t="s">
        <v>14</v>
      </c>
      <c r="E169" s="9" t="s">
        <v>164</v>
      </c>
      <c r="F169" s="10">
        <v>5000000</v>
      </c>
      <c r="G169" s="9" t="s">
        <v>165</v>
      </c>
      <c r="H169" s="11" t="b">
        <v>1</v>
      </c>
    </row>
    <row r="170" spans="1:8" ht="30" x14ac:dyDescent="0.25">
      <c r="A170" s="9" t="s">
        <v>9</v>
      </c>
      <c r="B170" s="9" t="s">
        <v>94</v>
      </c>
      <c r="C170" s="10">
        <v>1640000</v>
      </c>
      <c r="D170" s="9" t="s">
        <v>14</v>
      </c>
      <c r="E170" s="9" t="s">
        <v>366</v>
      </c>
      <c r="F170" s="10">
        <v>1724900</v>
      </c>
      <c r="G170" s="9" t="s">
        <v>367</v>
      </c>
      <c r="H170" s="11" t="b">
        <v>1</v>
      </c>
    </row>
    <row r="171" spans="1:8" ht="30" x14ac:dyDescent="0.25">
      <c r="A171" s="9" t="s">
        <v>9</v>
      </c>
      <c r="B171" s="9" t="s">
        <v>40</v>
      </c>
      <c r="C171" s="10">
        <v>8008850</v>
      </c>
      <c r="D171" s="9" t="s">
        <v>10</v>
      </c>
      <c r="E171" s="9" t="s">
        <v>166</v>
      </c>
      <c r="F171" s="10">
        <v>10182900</v>
      </c>
      <c r="G171" s="9" t="s">
        <v>167</v>
      </c>
      <c r="H171" s="11" t="b">
        <v>1</v>
      </c>
    </row>
    <row r="172" spans="1:8" ht="45" x14ac:dyDescent="0.25">
      <c r="A172" s="9" t="s">
        <v>9</v>
      </c>
      <c r="B172" s="9" t="s">
        <v>23</v>
      </c>
      <c r="C172" s="10">
        <v>4700000</v>
      </c>
      <c r="D172" s="9" t="s">
        <v>14</v>
      </c>
      <c r="E172" s="9" t="s">
        <v>368</v>
      </c>
      <c r="F172" s="10">
        <v>3311450</v>
      </c>
      <c r="G172" s="9" t="s">
        <v>369</v>
      </c>
      <c r="H172" s="11" t="b">
        <v>1</v>
      </c>
    </row>
    <row r="173" spans="1:8" ht="45" x14ac:dyDescent="0.25">
      <c r="A173" s="9" t="s">
        <v>9</v>
      </c>
      <c r="B173" s="9" t="s">
        <v>23</v>
      </c>
      <c r="C173" s="10">
        <v>4000000</v>
      </c>
      <c r="D173" s="9" t="s">
        <v>14</v>
      </c>
      <c r="E173" s="9" t="s">
        <v>368</v>
      </c>
      <c r="F173" s="10">
        <v>3311450</v>
      </c>
      <c r="G173" s="9" t="s">
        <v>369</v>
      </c>
      <c r="H173" s="11" t="b">
        <v>1</v>
      </c>
    </row>
    <row r="174" spans="1:8" ht="45" x14ac:dyDescent="0.25">
      <c r="A174" s="9" t="s">
        <v>9</v>
      </c>
      <c r="B174" s="9" t="s">
        <v>13</v>
      </c>
      <c r="C174" s="10">
        <v>10770000</v>
      </c>
      <c r="D174" s="9" t="s">
        <v>14</v>
      </c>
      <c r="E174" s="9" t="s">
        <v>228</v>
      </c>
      <c r="F174" s="10">
        <v>9478800</v>
      </c>
      <c r="G174" s="9" t="s">
        <v>229</v>
      </c>
      <c r="H174" s="11" t="b">
        <v>1</v>
      </c>
    </row>
    <row r="175" spans="1:8" x14ac:dyDescent="0.25">
      <c r="A175" s="9" t="s">
        <v>230</v>
      </c>
      <c r="B175" s="9" t="s">
        <v>9</v>
      </c>
      <c r="C175" s="10">
        <v>6406234.7199999997</v>
      </c>
      <c r="D175" s="9" t="s">
        <v>10</v>
      </c>
      <c r="E175" s="9" t="s">
        <v>231</v>
      </c>
      <c r="F175" s="10">
        <v>6404490</v>
      </c>
      <c r="G175" s="9" t="s">
        <v>232</v>
      </c>
      <c r="H175" s="11" t="b">
        <v>1</v>
      </c>
    </row>
    <row r="176" spans="1:8" ht="30" x14ac:dyDescent="0.25">
      <c r="A176" s="9" t="s">
        <v>9</v>
      </c>
      <c r="B176" s="9" t="s">
        <v>94</v>
      </c>
      <c r="C176" s="10">
        <v>6008750</v>
      </c>
      <c r="D176" s="9" t="s">
        <v>10</v>
      </c>
      <c r="E176" s="9" t="s">
        <v>168</v>
      </c>
      <c r="F176" s="10">
        <v>4598000</v>
      </c>
      <c r="G176" s="9" t="s">
        <v>169</v>
      </c>
      <c r="H176" s="11" t="b">
        <v>1</v>
      </c>
    </row>
    <row r="177" spans="1:8" ht="30" x14ac:dyDescent="0.25">
      <c r="A177" s="9" t="s">
        <v>9</v>
      </c>
      <c r="B177" s="9" t="s">
        <v>40</v>
      </c>
      <c r="C177" s="10">
        <v>5000000</v>
      </c>
      <c r="D177" s="9" t="s">
        <v>14</v>
      </c>
      <c r="E177" s="9" t="s">
        <v>370</v>
      </c>
      <c r="F177" s="10">
        <v>4970000</v>
      </c>
      <c r="G177" s="9" t="s">
        <v>371</v>
      </c>
      <c r="H177" s="11" t="b">
        <v>1</v>
      </c>
    </row>
    <row r="178" spans="1:8" ht="45" x14ac:dyDescent="0.25">
      <c r="A178" s="9" t="s">
        <v>9</v>
      </c>
      <c r="B178" s="9" t="s">
        <v>13</v>
      </c>
      <c r="C178" s="10">
        <v>6000000</v>
      </c>
      <c r="D178" s="9" t="s">
        <v>14</v>
      </c>
      <c r="E178" s="9" t="s">
        <v>170</v>
      </c>
      <c r="F178" s="10">
        <v>8316450</v>
      </c>
      <c r="G178" s="9" t="s">
        <v>171</v>
      </c>
      <c r="H178" s="11" t="b">
        <v>1</v>
      </c>
    </row>
    <row r="179" spans="1:8" ht="30" x14ac:dyDescent="0.25">
      <c r="A179" s="9" t="s">
        <v>9</v>
      </c>
      <c r="B179" s="9" t="s">
        <v>49</v>
      </c>
      <c r="C179" s="10">
        <v>4000000</v>
      </c>
      <c r="D179" s="9" t="s">
        <v>14</v>
      </c>
      <c r="E179" s="9" t="s">
        <v>172</v>
      </c>
      <c r="F179" s="10">
        <v>4240000</v>
      </c>
      <c r="G179" s="9" t="s">
        <v>173</v>
      </c>
      <c r="H179" s="11" t="b">
        <v>1</v>
      </c>
    </row>
    <row r="180" spans="1:8" ht="45" x14ac:dyDescent="0.25">
      <c r="A180" s="9" t="s">
        <v>9</v>
      </c>
      <c r="B180" s="9" t="s">
        <v>13</v>
      </c>
      <c r="C180" s="10">
        <v>12171611</v>
      </c>
      <c r="D180" s="9" t="s">
        <v>14</v>
      </c>
      <c r="E180" s="9" t="s">
        <v>372</v>
      </c>
      <c r="F180" s="10">
        <v>5000000</v>
      </c>
      <c r="G180" s="9" t="s">
        <v>373</v>
      </c>
      <c r="H180" s="11" t="b">
        <v>1</v>
      </c>
    </row>
    <row r="181" spans="1:8" ht="45" x14ac:dyDescent="0.25">
      <c r="A181" s="9" t="s">
        <v>9</v>
      </c>
      <c r="B181" s="9" t="s">
        <v>13</v>
      </c>
      <c r="C181" s="10">
        <v>1400000</v>
      </c>
      <c r="D181" s="9" t="s">
        <v>14</v>
      </c>
      <c r="E181" s="9" t="s">
        <v>174</v>
      </c>
      <c r="F181" s="10">
        <v>2925000</v>
      </c>
      <c r="G181" s="9" t="s">
        <v>175</v>
      </c>
      <c r="H181" s="11" t="b">
        <v>1</v>
      </c>
    </row>
    <row r="182" spans="1:8" ht="45" x14ac:dyDescent="0.25">
      <c r="A182" s="9" t="s">
        <v>9</v>
      </c>
      <c r="B182" s="9" t="s">
        <v>13</v>
      </c>
      <c r="C182" s="10">
        <v>1583655</v>
      </c>
      <c r="D182" s="9" t="s">
        <v>14</v>
      </c>
      <c r="E182" s="9" t="s">
        <v>176</v>
      </c>
      <c r="F182" s="10">
        <v>3505168</v>
      </c>
      <c r="G182" s="9" t="s">
        <v>177</v>
      </c>
      <c r="H182" s="11" t="b">
        <v>1</v>
      </c>
    </row>
    <row r="183" spans="1:8" ht="30" x14ac:dyDescent="0.25">
      <c r="A183" s="9" t="s">
        <v>9</v>
      </c>
      <c r="B183" s="9" t="s">
        <v>40</v>
      </c>
      <c r="C183" s="10">
        <v>2234720</v>
      </c>
      <c r="D183" s="9" t="s">
        <v>14</v>
      </c>
      <c r="E183" s="9" t="s">
        <v>374</v>
      </c>
      <c r="F183" s="10">
        <v>2200000</v>
      </c>
      <c r="G183" s="9" t="s">
        <v>375</v>
      </c>
      <c r="H183" s="11" t="b">
        <v>1</v>
      </c>
    </row>
    <row r="184" spans="1:8" ht="45" x14ac:dyDescent="0.25">
      <c r="A184" s="9" t="s">
        <v>9</v>
      </c>
      <c r="B184" s="9" t="s">
        <v>23</v>
      </c>
      <c r="C184" s="10">
        <v>2200000</v>
      </c>
      <c r="D184" s="9" t="s">
        <v>14</v>
      </c>
      <c r="E184" s="9" t="s">
        <v>178</v>
      </c>
      <c r="F184" s="10">
        <v>1809438</v>
      </c>
      <c r="G184" s="9" t="s">
        <v>179</v>
      </c>
      <c r="H184" s="11" t="b">
        <v>1</v>
      </c>
    </row>
    <row r="185" spans="1:8" ht="45" x14ac:dyDescent="0.25">
      <c r="A185" s="9" t="s">
        <v>9</v>
      </c>
      <c r="B185" s="9" t="s">
        <v>23</v>
      </c>
      <c r="C185" s="10">
        <v>22300000</v>
      </c>
      <c r="D185" s="9" t="s">
        <v>14</v>
      </c>
      <c r="E185" s="9" t="s">
        <v>376</v>
      </c>
      <c r="F185" s="10">
        <v>5000000</v>
      </c>
      <c r="G185" s="9" t="s">
        <v>377</v>
      </c>
      <c r="H185" s="11" t="b">
        <v>1</v>
      </c>
    </row>
    <row r="186" spans="1:8" ht="45" x14ac:dyDescent="0.25">
      <c r="A186" s="9" t="s">
        <v>9</v>
      </c>
      <c r="B186" s="9" t="s">
        <v>13</v>
      </c>
      <c r="C186" s="10">
        <v>5721000</v>
      </c>
      <c r="D186" s="9" t="s">
        <v>14</v>
      </c>
      <c r="E186" s="9" t="s">
        <v>180</v>
      </c>
      <c r="F186" s="10">
        <v>1333333</v>
      </c>
      <c r="G186" s="9" t="s">
        <v>181</v>
      </c>
      <c r="H186" s="11" t="b">
        <v>1</v>
      </c>
    </row>
    <row r="187" spans="1:8" ht="45" x14ac:dyDescent="0.25">
      <c r="A187" s="9" t="s">
        <v>9</v>
      </c>
      <c r="B187" s="9" t="s">
        <v>23</v>
      </c>
      <c r="C187" s="10">
        <v>27750000</v>
      </c>
      <c r="D187" s="9" t="s">
        <v>14</v>
      </c>
      <c r="E187" s="9" t="s">
        <v>233</v>
      </c>
      <c r="F187" s="10">
        <v>10000000</v>
      </c>
      <c r="G187" s="9" t="s">
        <v>234</v>
      </c>
      <c r="H187" s="11" t="b">
        <v>1</v>
      </c>
    </row>
    <row r="188" spans="1:8" ht="30" x14ac:dyDescent="0.25">
      <c r="A188" s="9" t="s">
        <v>9</v>
      </c>
      <c r="B188" s="9" t="s">
        <v>49</v>
      </c>
      <c r="C188" s="10">
        <v>16357376</v>
      </c>
      <c r="D188" s="9" t="s">
        <v>10</v>
      </c>
      <c r="E188" s="9" t="s">
        <v>182</v>
      </c>
      <c r="F188" s="10">
        <v>6748200</v>
      </c>
      <c r="G188" s="9" t="s">
        <v>183</v>
      </c>
      <c r="H188" s="11" t="b">
        <v>1</v>
      </c>
    </row>
    <row r="189" spans="1:8" ht="30" x14ac:dyDescent="0.25">
      <c r="A189" s="9" t="s">
        <v>9</v>
      </c>
      <c r="B189" s="9" t="s">
        <v>49</v>
      </c>
      <c r="C189" s="10">
        <v>11500000</v>
      </c>
      <c r="D189" s="9" t="s">
        <v>14</v>
      </c>
      <c r="E189" s="9" t="s">
        <v>184</v>
      </c>
      <c r="F189" s="10">
        <v>11300000</v>
      </c>
      <c r="G189" s="9" t="s">
        <v>185</v>
      </c>
      <c r="H189" s="11" t="b">
        <v>1</v>
      </c>
    </row>
    <row r="190" spans="1:8" ht="30" x14ac:dyDescent="0.25">
      <c r="A190" s="9" t="s">
        <v>9</v>
      </c>
      <c r="B190" s="9" t="s">
        <v>49</v>
      </c>
      <c r="C190" s="10">
        <v>11500000</v>
      </c>
      <c r="D190" s="9" t="s">
        <v>14</v>
      </c>
      <c r="E190" s="9" t="s">
        <v>184</v>
      </c>
      <c r="F190" s="10">
        <v>11300000</v>
      </c>
      <c r="G190" s="9" t="s">
        <v>185</v>
      </c>
      <c r="H190" s="11" t="b">
        <v>1</v>
      </c>
    </row>
    <row r="191" spans="1:8" ht="45" x14ac:dyDescent="0.25">
      <c r="A191" s="9" t="s">
        <v>9</v>
      </c>
      <c r="B191" s="9" t="s">
        <v>23</v>
      </c>
      <c r="C191" s="10">
        <v>11494000</v>
      </c>
      <c r="D191" s="9" t="s">
        <v>14</v>
      </c>
      <c r="E191" s="9" t="s">
        <v>378</v>
      </c>
      <c r="F191" s="10">
        <v>11181000</v>
      </c>
      <c r="G191" s="9" t="s">
        <v>379</v>
      </c>
      <c r="H191" s="11" t="b">
        <v>1</v>
      </c>
    </row>
    <row r="192" spans="1:8" ht="45" x14ac:dyDescent="0.25">
      <c r="A192" s="9" t="s">
        <v>9</v>
      </c>
      <c r="B192" s="9" t="s">
        <v>73</v>
      </c>
      <c r="C192" s="10">
        <v>2900000</v>
      </c>
      <c r="D192" s="9" t="s">
        <v>14</v>
      </c>
      <c r="E192" s="9" t="s">
        <v>186</v>
      </c>
      <c r="F192" s="10">
        <v>2360000</v>
      </c>
      <c r="G192" s="9" t="s">
        <v>187</v>
      </c>
      <c r="H192" s="11" t="b">
        <v>1</v>
      </c>
    </row>
    <row r="193" spans="1:8" x14ac:dyDescent="0.25">
      <c r="A193" s="9" t="s">
        <v>29</v>
      </c>
      <c r="B193" s="9" t="s">
        <v>9</v>
      </c>
      <c r="C193" s="10">
        <v>1368828.25</v>
      </c>
      <c r="D193" s="9" t="s">
        <v>10</v>
      </c>
      <c r="E193" s="9" t="s">
        <v>235</v>
      </c>
      <c r="F193" s="10">
        <v>45000000</v>
      </c>
      <c r="G193" s="9" t="s">
        <v>236</v>
      </c>
      <c r="H193" s="11" t="b">
        <v>1</v>
      </c>
    </row>
    <row r="194" spans="1:8" x14ac:dyDescent="0.25">
      <c r="A194" s="9" t="s">
        <v>29</v>
      </c>
      <c r="B194" s="9" t="s">
        <v>9</v>
      </c>
      <c r="C194" s="10">
        <v>10281800</v>
      </c>
      <c r="D194" s="9" t="s">
        <v>10</v>
      </c>
      <c r="E194" s="9" t="s">
        <v>235</v>
      </c>
      <c r="F194" s="10">
        <v>45000000</v>
      </c>
      <c r="G194" s="9" t="s">
        <v>236</v>
      </c>
      <c r="H194" s="11" t="b">
        <v>1</v>
      </c>
    </row>
    <row r="195" spans="1:8" x14ac:dyDescent="0.25">
      <c r="A195" s="9" t="s">
        <v>29</v>
      </c>
      <c r="B195" s="9" t="s">
        <v>9</v>
      </c>
      <c r="C195" s="10">
        <v>9569200</v>
      </c>
      <c r="D195" s="9" t="s">
        <v>10</v>
      </c>
      <c r="E195" s="9" t="s">
        <v>235</v>
      </c>
      <c r="F195" s="10">
        <v>45000000</v>
      </c>
      <c r="G195" s="9" t="s">
        <v>236</v>
      </c>
      <c r="H195" s="11" t="b">
        <v>1</v>
      </c>
    </row>
    <row r="196" spans="1:8" ht="45" x14ac:dyDescent="0.25">
      <c r="A196" s="9" t="s">
        <v>9</v>
      </c>
      <c r="B196" s="9" t="s">
        <v>23</v>
      </c>
      <c r="C196" s="10">
        <v>2000000</v>
      </c>
      <c r="D196" s="9" t="s">
        <v>14</v>
      </c>
      <c r="E196" s="9" t="s">
        <v>188</v>
      </c>
      <c r="F196" s="10">
        <v>9000000</v>
      </c>
      <c r="G196" s="9" t="s">
        <v>189</v>
      </c>
      <c r="H196" s="11" t="b">
        <v>1</v>
      </c>
    </row>
    <row r="197" spans="1:8" ht="45" x14ac:dyDescent="0.25">
      <c r="A197" s="9" t="s">
        <v>9</v>
      </c>
      <c r="B197" s="9" t="s">
        <v>23</v>
      </c>
      <c r="C197" s="10">
        <v>4000000</v>
      </c>
      <c r="D197" s="9" t="s">
        <v>14</v>
      </c>
      <c r="E197" s="9" t="s">
        <v>188</v>
      </c>
      <c r="F197" s="10">
        <v>9000000</v>
      </c>
      <c r="G197" s="9" t="s">
        <v>189</v>
      </c>
      <c r="H197" s="11" t="b">
        <v>1</v>
      </c>
    </row>
    <row r="198" spans="1:8" x14ac:dyDescent="0.25">
      <c r="A198" s="9" t="s">
        <v>29</v>
      </c>
      <c r="B198" s="9" t="s">
        <v>9</v>
      </c>
      <c r="C198" s="10">
        <v>2345400</v>
      </c>
      <c r="D198" s="9" t="s">
        <v>10</v>
      </c>
      <c r="E198" s="9" t="s">
        <v>190</v>
      </c>
      <c r="F198" s="10">
        <v>2345400</v>
      </c>
      <c r="G198" s="9" t="s">
        <v>191</v>
      </c>
      <c r="H198" s="11" t="b">
        <v>1</v>
      </c>
    </row>
    <row r="199" spans="1:8" x14ac:dyDescent="0.25">
      <c r="A199" s="9" t="s">
        <v>29</v>
      </c>
      <c r="B199" s="9" t="s">
        <v>9</v>
      </c>
      <c r="C199" s="10">
        <v>2278734</v>
      </c>
      <c r="D199" s="9" t="s">
        <v>10</v>
      </c>
      <c r="E199" s="9" t="s">
        <v>192</v>
      </c>
      <c r="F199" s="10">
        <v>3418101</v>
      </c>
      <c r="G199" s="9" t="s">
        <v>191</v>
      </c>
      <c r="H199" s="11" t="b">
        <v>1</v>
      </c>
    </row>
    <row r="200" spans="1:8" ht="60" x14ac:dyDescent="0.25">
      <c r="A200" s="9" t="s">
        <v>9</v>
      </c>
      <c r="B200" s="9" t="s">
        <v>26</v>
      </c>
      <c r="C200" s="10">
        <v>3012765.39</v>
      </c>
      <c r="D200" s="9" t="s">
        <v>10</v>
      </c>
      <c r="E200" s="9" t="s">
        <v>193</v>
      </c>
      <c r="F200" s="10">
        <v>3151470</v>
      </c>
      <c r="G200" s="9" t="s">
        <v>191</v>
      </c>
      <c r="H200" s="11" t="b">
        <v>1</v>
      </c>
    </row>
    <row r="201" spans="1:8" x14ac:dyDescent="0.25">
      <c r="A201" s="9" t="s">
        <v>29</v>
      </c>
      <c r="B201" s="9" t="s">
        <v>9</v>
      </c>
      <c r="C201" s="10">
        <v>4444983</v>
      </c>
      <c r="D201" s="9" t="s">
        <v>10</v>
      </c>
      <c r="E201" s="9" t="s">
        <v>194</v>
      </c>
      <c r="F201" s="10">
        <v>7460000</v>
      </c>
      <c r="G201" s="9" t="s">
        <v>191</v>
      </c>
      <c r="H201" s="11" t="b">
        <v>1</v>
      </c>
    </row>
    <row r="202" spans="1:8" x14ac:dyDescent="0.25">
      <c r="A202" s="9" t="s">
        <v>29</v>
      </c>
      <c r="B202" s="9" t="s">
        <v>9</v>
      </c>
      <c r="C202" s="10">
        <v>5872905</v>
      </c>
      <c r="D202" s="9" t="s">
        <v>10</v>
      </c>
      <c r="E202" s="9" t="s">
        <v>194</v>
      </c>
      <c r="F202" s="10">
        <v>7460000</v>
      </c>
      <c r="G202" s="9" t="s">
        <v>191</v>
      </c>
      <c r="H202" s="11" t="b">
        <v>1</v>
      </c>
    </row>
    <row r="203" spans="1:8" ht="30" x14ac:dyDescent="0.25">
      <c r="A203" s="9" t="s">
        <v>9</v>
      </c>
      <c r="B203" s="9" t="s">
        <v>49</v>
      </c>
      <c r="C203" s="10">
        <v>14000000</v>
      </c>
      <c r="D203" s="9" t="s">
        <v>14</v>
      </c>
      <c r="E203" s="9" t="s">
        <v>380</v>
      </c>
      <c r="F203" s="10">
        <v>28050000</v>
      </c>
      <c r="G203" s="9" t="s">
        <v>381</v>
      </c>
      <c r="H203" s="11" t="b">
        <v>1</v>
      </c>
    </row>
    <row r="204" spans="1:8" ht="30" x14ac:dyDescent="0.25">
      <c r="A204" s="9" t="s">
        <v>9</v>
      </c>
      <c r="B204" s="9" t="s">
        <v>49</v>
      </c>
      <c r="C204" s="10">
        <v>14000000</v>
      </c>
      <c r="D204" s="9" t="s">
        <v>14</v>
      </c>
      <c r="E204" s="9" t="s">
        <v>380</v>
      </c>
      <c r="F204" s="10">
        <v>28050000</v>
      </c>
      <c r="G204" s="9" t="s">
        <v>381</v>
      </c>
      <c r="H204" s="11" t="b">
        <v>1</v>
      </c>
    </row>
    <row r="205" spans="1:8" x14ac:dyDescent="0.25">
      <c r="C205" s="1">
        <f>SUM(C2:C204)</f>
        <v>1444217774.28</v>
      </c>
    </row>
  </sheetData>
  <autoFilter ref="A1:H1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graf spolufin banky 31.12.2018</vt:lpstr>
      <vt:lpstr>graf spolufin leas. sp 31.12.18</vt:lpstr>
      <vt:lpstr>graf spolufin vše k 31.12.2018 </vt:lpstr>
      <vt:lpstr>tabulka vše k 31.12.2018</vt:lpstr>
      <vt:lpstr>Kopie objektu Expanze spoluprac</vt:lpstr>
      <vt:lpstr>'tabulka vše k 31.12.2018'!Oblast_tisku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hejnova</dc:creator>
  <cp:lastModifiedBy>hejnova</cp:lastModifiedBy>
  <cp:lastPrinted>2019-01-22T15:22:18Z</cp:lastPrinted>
  <dcterms:created xsi:type="dcterms:W3CDTF">2018-06-07T11:53:22Z</dcterms:created>
  <dcterms:modified xsi:type="dcterms:W3CDTF">2019-02-04T09:40:57Z</dcterms:modified>
</cp:coreProperties>
</file>